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5"/>
  </bookViews>
  <sheets>
    <sheet name="Регистратура" sheetId="1" state="visible" r:id="rId2"/>
    <sheet name="Терапевт" sheetId="2" state="visible" r:id="rId3"/>
    <sheet name="Педиатр" sheetId="3" state="visible" r:id="rId4"/>
    <sheet name="Хирург" sheetId="4" state="visible" r:id="rId5"/>
    <sheet name="Невропатолог" sheetId="5" state="visible" r:id="rId6"/>
    <sheet name="Гинеколог" sheetId="6" state="visible" r:id="rId7"/>
    <sheet name="Врач УЗИ" sheetId="7" state="visible" r:id="rId8"/>
    <sheet name="Кардиолог" sheetId="8" state="visible" r:id="rId9"/>
    <sheet name="КДЛ" sheetId="9" state="visible" r:id="rId10"/>
    <sheet name="Оториноларинголог" sheetId="10" state="visible" r:id="rId11"/>
    <sheet name="Процедурный кабинет" sheetId="11" state="visible" r:id="rId12"/>
    <sheet name="Рентген кабинет" sheetId="12" state="visible" r:id="rId13"/>
    <sheet name="Офтальмолог" sheetId="13" state="visible" r:id="rId14"/>
    <sheet name="Травматолог" sheetId="14" state="visible" r:id="rId15"/>
    <sheet name="Дерматолог" sheetId="15" state="visible" r:id="rId16"/>
    <sheet name="Эндокринолог" sheetId="16" state="visible" r:id="rId17"/>
    <sheet name="Онколог" sheetId="17" state="visible" r:id="rId18"/>
    <sheet name="Нефролог" sheetId="18" state="visible" r:id="rId19"/>
    <sheet name="Детский невропатолог" sheetId="19" state="visible" r:id="rId20"/>
    <sheet name="Детский кардиолог" sheetId="20" state="visible" r:id="rId21"/>
    <sheet name="Нейрохирург" sheetId="21" state="visible" r:id="rId22"/>
    <sheet name="Перевязочная" sheetId="22" state="visible" r:id="rId23"/>
    <sheet name="Маммолог" sheetId="23" state="visible" r:id="rId24"/>
    <sheet name="Уролог" sheetId="24" state="visible" r:id="rId25"/>
    <sheet name="Аллерголог" sheetId="25" state="visible" r:id="rId26"/>
    <sheet name="Гастроэнтеролог" sheetId="26" state="visible" r:id="rId27"/>
    <sheet name="ФГДС" sheetId="27" state="visible" r:id="rId28"/>
    <sheet name="Физиокабинет" sheetId="28" state="visible" r:id="rId29"/>
    <sheet name="Кабинет МРТ" sheetId="29" state="visible" r:id="rId30"/>
    <sheet name="Кабинет КТ" sheetId="30" state="visible" r:id="rId31"/>
    <sheet name="Маммография" sheetId="31" state="visible" r:id="rId32"/>
    <sheet name="Аудиометрия" sheetId="32" state="visible" r:id="rId33"/>
    <sheet name="Стоматолог" sheetId="33" state="visible" r:id="rId34"/>
    <sheet name="Гемодиализ" sheetId="34" state="visible" r:id="rId35"/>
    <sheet name="Операционная" sheetId="35" state="visible" r:id="rId36"/>
    <sheet name="Реанимация" sheetId="36" state="visible" r:id="rId37"/>
    <sheet name="Стационар" sheetId="37" state="visible" r:id="rId38"/>
    <sheet name="Call Center" sheetId="38" state="visible" r:id="rId39"/>
    <sheet name="Сурдолог" sheetId="39" state="visible" r:id="rId40"/>
    <sheet name="Нейрофизиолог" sheetId="40" state="visible" r:id="rId41"/>
    <sheet name="Кабинет ЭЭГ" sheetId="41" state="visible" r:id="rId42"/>
    <sheet name="Сомнолог" sheetId="42" state="visible" r:id="rId43"/>
    <sheet name="Кабинет ЭМГ" sheetId="43" state="visible" r:id="rId44"/>
    <sheet name="Кабинет ТМС" sheetId="44" state="visible" r:id="rId45"/>
    <sheet name="Кабинет Психофизиолога" sheetId="45" state="visible" r:id="rId46"/>
    <sheet name="Кабинет Кардиореабилитации" sheetId="46" state="visible" r:id="rId47"/>
  </sheets>
  <definedNames>
    <definedName function="false" hidden="false" localSheetId="1" name="_xlnm._FilterDatabase" vbProcedure="false">Терапевт!$A$1:$J$13</definedName>
    <definedName function="false" hidden="false" localSheetId="4" name="_xlnm._FilterDatabase" vbProcedure="false">Невропатолог!$A$1:$J$16</definedName>
    <definedName function="false" hidden="false" localSheetId="18" name="_xlnm._FilterDatabase" vbProcedure="false">'Детский невропатолог'!$A$1:$J$15</definedName>
    <definedName function="false" hidden="false" localSheetId="19" name="_xlnm._FilterDatabase" vbProcedure="false">'Детский кардиолог'!$A$1:$J$14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<sst xmlns="http://schemas.openxmlformats.org/spreadsheetml/2006/main" count="3173" uniqueCount="396">
  <si>
    <t xml:space="preserve">Наименование кабинета</t>
  </si>
  <si>
    <t xml:space="preserve">Наименование оборудования и мебели</t>
  </si>
  <si>
    <t xml:space="preserve">Модель</t>
  </si>
  <si>
    <t xml:space="preserve">Производитель</t>
  </si>
  <si>
    <t xml:space="preserve">Раздел</t>
  </si>
  <si>
    <t xml:space="preserve">Кол-во</t>
  </si>
  <si>
    <t xml:space="preserve">Кол-во кабинетов</t>
  </si>
  <si>
    <t xml:space="preserve">Итого кол-во</t>
  </si>
  <si>
    <t xml:space="preserve">Цена, тг.</t>
  </si>
  <si>
    <t xml:space="preserve">Сумма, тг.</t>
  </si>
  <si>
    <t xml:space="preserve">00.Регистратура</t>
  </si>
  <si>
    <t xml:space="preserve">002.Стулья</t>
  </si>
  <si>
    <t xml:space="preserve">СтульяСМ 7/1</t>
  </si>
  <si>
    <t xml:space="preserve">Zeta, Казахстан</t>
  </si>
  <si>
    <t xml:space="preserve">ТС</t>
  </si>
  <si>
    <t xml:space="preserve">004.Компьютер с принтером</t>
  </si>
  <si>
    <t xml:space="preserve">Компьютер с принтером</t>
  </si>
  <si>
    <t xml:space="preserve">Китай</t>
  </si>
  <si>
    <t xml:space="preserve">005.Кондиционер с установкой</t>
  </si>
  <si>
    <t xml:space="preserve">Кондиционер Elenberg CSH-09J</t>
  </si>
  <si>
    <t xml:space="preserve">Россия</t>
  </si>
  <si>
    <t xml:space="preserve">219.Рециркулятор воздуха</t>
  </si>
  <si>
    <t xml:space="preserve">Рециркулятор Тион А100</t>
  </si>
  <si>
    <t xml:space="preserve">Тион, Россия</t>
  </si>
  <si>
    <t xml:space="preserve">МО</t>
  </si>
  <si>
    <t xml:space="preserve">008.Тумбочка</t>
  </si>
  <si>
    <t xml:space="preserve">Тумбочка КУЛ-105</t>
  </si>
  <si>
    <t xml:space="preserve">016.Кассовый аппарат</t>
  </si>
  <si>
    <t xml:space="preserve">Кассовый аппарат</t>
  </si>
  <si>
    <t xml:space="preserve">017.Терминал для безналичных операций</t>
  </si>
  <si>
    <t xml:space="preserve">Pax D210 Nord OnlineKZ</t>
  </si>
  <si>
    <t xml:space="preserve">018.Мебель</t>
  </si>
  <si>
    <t xml:space="preserve">Мебель</t>
  </si>
  <si>
    <t xml:space="preserve">Казахстан</t>
  </si>
  <si>
    <t xml:space="preserve">01.Терапевт (ВОП)</t>
  </si>
  <si>
    <t xml:space="preserve">001.Стол врачебный</t>
  </si>
  <si>
    <t xml:space="preserve">Стол Кул 112</t>
  </si>
  <si>
    <t xml:space="preserve">003.Шкаф универсальный</t>
  </si>
  <si>
    <t xml:space="preserve">Шкаф Кул 125</t>
  </si>
  <si>
    <t xml:space="preserve">011.Ростомер и весы</t>
  </si>
  <si>
    <t xml:space="preserve">Р-03 Ростомер для взрослых, Медицинские весы ВЭМ-150-«Масса-К»</t>
  </si>
  <si>
    <t xml:space="preserve">Казмедприбор, Казахстан</t>
  </si>
  <si>
    <t xml:space="preserve">012.Предметный столик</t>
  </si>
  <si>
    <t xml:space="preserve">СИ-05/01  Столик процедурный с  2-мя нержавеющими поддонами</t>
  </si>
  <si>
    <t xml:space="preserve">100.Набор врача (тонометр, фонендоскоп, термометр)</t>
  </si>
  <si>
    <t xml:space="preserve">Набор врача (тонометр, фонендоскоп, термометр)</t>
  </si>
  <si>
    <t xml:space="preserve">Biopress, Китай</t>
  </si>
  <si>
    <t xml:space="preserve">101.*Электрокардиограф Компьютерный</t>
  </si>
  <si>
    <t xml:space="preserve">Электрокардиограф  компьютерный «Поли-Спектр-8/Е» </t>
  </si>
  <si>
    <t xml:space="preserve">ООО «Нейрософт» Россия</t>
  </si>
  <si>
    <t xml:space="preserve">102.*Спирограф</t>
  </si>
  <si>
    <t xml:space="preserve">Спирометр компьютерный для диагностики нарушений вентиляционной способности легких "Спиро-Спектр" </t>
  </si>
  <si>
    <t xml:space="preserve">116.Суточный монитор артериального давления</t>
  </si>
  <si>
    <t xml:space="preserve">Комплекс программно-аппаратный суточного мониторирования АД «БиПиЛАБ»</t>
  </si>
  <si>
    <t xml:space="preserve">ООО Петр Телегин, Россия</t>
  </si>
  <si>
    <t xml:space="preserve">117.Холтер ЭКГ </t>
  </si>
  <si>
    <t xml:space="preserve">Система амбулаторная электрокардиографическая «Поли-Спектр СМ»
</t>
  </si>
  <si>
    <t xml:space="preserve">200.Глюкометр</t>
  </si>
  <si>
    <t xml:space="preserve">Анализатор глюкозы iDiA </t>
  </si>
  <si>
    <t xml:space="preserve">IME-DC-Int.Med, Германия</t>
  </si>
  <si>
    <t xml:space="preserve">02.Педиатр</t>
  </si>
  <si>
    <t xml:space="preserve">010.Кушетка</t>
  </si>
  <si>
    <t xml:space="preserve">Кушетка с регулируемым подголовником</t>
  </si>
  <si>
    <t xml:space="preserve">013.Пеленальный столик</t>
  </si>
  <si>
    <t xml:space="preserve">Стол пеленальный</t>
  </si>
  <si>
    <t xml:space="preserve">103.Пульсоксиметр</t>
  </si>
  <si>
    <t xml:space="preserve">Пульсоксиметр IP-1010                        </t>
  </si>
  <si>
    <t xml:space="preserve">Infunix Technology Co., Ltd. Ю-Корея</t>
  </si>
  <si>
    <t xml:space="preserve">03.Хирург</t>
  </si>
  <si>
    <t xml:space="preserve">104.Набор инструментов хирургический поликлинический</t>
  </si>
  <si>
    <t xml:space="preserve">Набор инструментов хирургических "МТ" в следующем исполнении: поликлинический НИП-«МТ» </t>
  </si>
  <si>
    <t xml:space="preserve">ООО "ПТО "Медтехника", Россия</t>
  </si>
  <si>
    <t xml:space="preserve">105.Светильник передвижной</t>
  </si>
  <si>
    <t xml:space="preserve">Светильник медицинский передвижной однорефлекторный ARLAN ПР-6-12
</t>
  </si>
  <si>
    <t xml:space="preserve">Медаспапоптика, Казахстан</t>
  </si>
  <si>
    <t xml:space="preserve">04.Невропатолог</t>
  </si>
  <si>
    <t xml:space="preserve">014.Кресло пациента</t>
  </si>
  <si>
    <t xml:space="preserve">Кресла медицинские с принадлежностями</t>
  </si>
  <si>
    <t xml:space="preserve">Olsen Industria e Comercio S.A., Бразилия</t>
  </si>
  <si>
    <t xml:space="preserve">106.Электроэнцефалограф компьютерный</t>
  </si>
  <si>
    <t xml:space="preserve">Комплекс компьютерный многофункциональный для исследования ЭЭГ, ВП и ЭМГ «Нейрон-Спектр-4» </t>
  </si>
  <si>
    <t xml:space="preserve">107.Ультразвуковой Доплерограф</t>
  </si>
  <si>
    <t xml:space="preserve">Анализатор скорости кровотока ультразвуковой Сономед 300М-1С 2-х канальный</t>
  </si>
  <si>
    <t xml:space="preserve">Спектромед ЗАО, Россия</t>
  </si>
  <si>
    <t xml:space="preserve">108.Эхоэнцефалограф</t>
  </si>
  <si>
    <t xml:space="preserve">Комплекс для эхоэнцефалографических обследований СОНОМЕД-315-С</t>
  </si>
  <si>
    <t xml:space="preserve">193.Комплекс компьютерный многофункциональный для исследования ЭЭГ, ВП и ЭМГ «Нейро -ЭМГ-Микро» с четырьмя каналами ЭМГ</t>
  </si>
  <si>
    <t xml:space="preserve">Комплекс компьютерный многофункциональный для исследования ЭЭГ, ВП и ЭМГ «Нейро-ЭМГ-Микро» с четырьмя каналами ЭМГ</t>
  </si>
  <si>
    <t xml:space="preserve">05.Гинеколог</t>
  </si>
  <si>
    <t xml:space="preserve">015.Столик инструментальный</t>
  </si>
  <si>
    <t xml:space="preserve">109.Камера ультрафиолетовая для хранения стерильных инструментов</t>
  </si>
  <si>
    <t xml:space="preserve">Камера ультрафиолетовая для хранения стерильных инструментов УФК-2</t>
  </si>
  <si>
    <t xml:space="preserve">Касимовский приборный завод, Россия</t>
  </si>
  <si>
    <t xml:space="preserve">110.Гинекологическое кресло</t>
  </si>
  <si>
    <t xml:space="preserve">Гинекологическое кресло с принадлежностями</t>
  </si>
  <si>
    <t xml:space="preserve">111.Кардиотокограф Компьютерный</t>
  </si>
  <si>
    <t xml:space="preserve">Фетальный монитор (беспроводной) с анализом КТГ для диагностики плода Сономед 250 с 2-мя мобильными регистраторами</t>
  </si>
  <si>
    <t xml:space="preserve">112.Кольпоскоп цифровой</t>
  </si>
  <si>
    <t xml:space="preserve">Видеокольпоскоп C3 </t>
  </si>
  <si>
    <t xml:space="preserve">Edan Instruments, Inc, Китай</t>
  </si>
  <si>
    <t xml:space="preserve">113.Коагулятор</t>
  </si>
  <si>
    <t xml:space="preserve">Электрохирургический высокочастотный (ЭХВЧ) аппарат DT-400Р в комплекте</t>
  </si>
  <si>
    <t xml:space="preserve">Daiwha Corp., Ltd., Ю-Корея</t>
  </si>
  <si>
    <t xml:space="preserve">114.Набор инструментов для гинеколога</t>
  </si>
  <si>
    <t xml:space="preserve">Вариант исполнения для экстренной  акушерско-гинекологической помощи</t>
  </si>
  <si>
    <t xml:space="preserve">165.Гистероскоп</t>
  </si>
  <si>
    <t xml:space="preserve">Офисная гистероскопия</t>
  </si>
  <si>
    <t xml:space="preserve">ООО НПФ «Крыло», Россия</t>
  </si>
  <si>
    <t xml:space="preserve">06.Врач УЗИ</t>
  </si>
  <si>
    <t xml:space="preserve">115.УЗИ аппарат 3-мя датчиками</t>
  </si>
  <si>
    <t xml:space="preserve">Ультразвуковой аппарат Siui — Apogee 5500</t>
  </si>
  <si>
    <t xml:space="preserve">Shantou Institute of Ultrasonic Instruments Co., Ltd, Китай</t>
  </si>
  <si>
    <t xml:space="preserve">07.Кардиолог</t>
  </si>
  <si>
    <t xml:space="preserve">118.Дефибрилятор</t>
  </si>
  <si>
    <t xml:space="preserve">Дефибриллятор-монитор ДКИ-Н-10 «Аксион»</t>
  </si>
  <si>
    <t xml:space="preserve">ОАО  «Аксион», Россия</t>
  </si>
  <si>
    <t xml:space="preserve">119.Электрокардиограф для нагрузочного тестирования</t>
  </si>
  <si>
    <t xml:space="preserve">Электрокардиограф компьютерный "Поли спектр-8/ЕХ" с ПО «Поли-Спектр-Эрго»</t>
  </si>
  <si>
    <t xml:space="preserve">120.Беговая дорожка</t>
  </si>
  <si>
    <t xml:space="preserve">Беговая дорожка Valiant</t>
  </si>
  <si>
    <t xml:space="preserve">Lode BV, Голландия</t>
  </si>
  <si>
    <t xml:space="preserve">121.Велоэргометр</t>
  </si>
  <si>
    <t xml:space="preserve">Велоэргометр  Corival</t>
  </si>
  <si>
    <t xml:space="preserve">08.КДЛ</t>
  </si>
  <si>
    <t xml:space="preserve">019.Холодильник</t>
  </si>
  <si>
    <t xml:space="preserve">Холодильник лабораторный ХЛ-340 "POZIS", </t>
  </si>
  <si>
    <t xml:space="preserve">ОАО Производственное объединение Завод имени Серго, Россия, </t>
  </si>
  <si>
    <t xml:space="preserve">201.Гематологический анализатор</t>
  </si>
  <si>
    <t xml:space="preserve">Автоматический гематологический анализатор URIT-3300</t>
  </si>
  <si>
    <t xml:space="preserve">URIT Medical Electronic Group Co., Ltd, Китай</t>
  </si>
  <si>
    <t xml:space="preserve">202.Мочевой анализатор</t>
  </si>
  <si>
    <t xml:space="preserve">Полуавтоматический анализатор мочи Uritest-180</t>
  </si>
  <si>
    <t xml:space="preserve">203.Микроскоп </t>
  </si>
  <si>
    <t xml:space="preserve">Бинокулярный микроскоп МХ-100</t>
  </si>
  <si>
    <t xml:space="preserve">MicroOptix, Япония</t>
  </si>
  <si>
    <t xml:space="preserve">204.Биохимический анализатор полуатоматический</t>
  </si>
  <si>
    <t xml:space="preserve">Полуавтоматический биохимический анализатор URIT-810,</t>
  </si>
  <si>
    <t xml:space="preserve">205.Центрифуга СМ6</t>
  </si>
  <si>
    <t xml:space="preserve">Центрифуга СМ-6М с ротором 6М на 12 пробирок до 12 мл</t>
  </si>
  <si>
    <t xml:space="preserve">ELMI, Латвия</t>
  </si>
  <si>
    <t xml:space="preserve">206.Миниротатор БиоРС 24</t>
  </si>
  <si>
    <t xml:space="preserve">Мини-ротатор Bio «RS-24»</t>
  </si>
  <si>
    <t xml:space="preserve">Biosan, Латвия</t>
  </si>
  <si>
    <t xml:space="preserve">207.Набор лабораторной посуды для КДЛ</t>
  </si>
  <si>
    <t xml:space="preserve">Набор лабораторной посуды для КДЛ</t>
  </si>
  <si>
    <t xml:space="preserve">09.Оториноларинголог</t>
  </si>
  <si>
    <t xml:space="preserve">122.Аудиометр</t>
  </si>
  <si>
    <t xml:space="preserve">Комплекс компьютерный многофункциональный для исследования ВП и ОАЭ "Нейро-Аудио" </t>
  </si>
  <si>
    <t xml:space="preserve">123.Лор комбайн</t>
  </si>
  <si>
    <t xml:space="preserve">Лор установка NET 600A с принадлежностями</t>
  </si>
  <si>
    <t xml:space="preserve">Mega Medical, Ю-Корея</t>
  </si>
  <si>
    <t xml:space="preserve">124.Набор отоларингологический</t>
  </si>
  <si>
    <t xml:space="preserve">Набор инструментов хирургических "МТ" в следующем исполнении: оториноларингологический НИЛОР - «МТ» (смотровой)</t>
  </si>
  <si>
    <t xml:space="preserve">125.Тонзиллор</t>
  </si>
  <si>
    <t xml:space="preserve">Комплекс озоно-ультразвуковой оториноларингологический         "Тонзиллор-ММ"</t>
  </si>
  <si>
    <t xml:space="preserve">ООО НПП Метромед, Россия</t>
  </si>
  <si>
    <t xml:space="preserve">126.Кресло Бараньи</t>
  </si>
  <si>
    <t xml:space="preserve">СК-01  Стул крутящийся (Барани)</t>
  </si>
  <si>
    <t xml:space="preserve">10.Процедурный кабинет</t>
  </si>
  <si>
    <t xml:space="preserve">Холодильник фармацевтический ХФ-250-2 "POZIS"</t>
  </si>
  <si>
    <t xml:space="preserve">020.Штатив для вливаний</t>
  </si>
  <si>
    <t xml:space="preserve">Штатив для медицинских систем с регулируемой высотой. </t>
  </si>
  <si>
    <t xml:space="preserve">021.Ширма медицинская</t>
  </si>
  <si>
    <t xml:space="preserve">Ш-02/01 Ширма 2-створчатая  (ткань Болонь) на колесах</t>
  </si>
  <si>
    <t xml:space="preserve">024.Шкаф для медикаментов</t>
  </si>
  <si>
    <t xml:space="preserve">ШМ-03 Шкаф медицинский металлический с двумя отделениями (390×410×1700) </t>
  </si>
  <si>
    <t xml:space="preserve">127.Дефибрилятор</t>
  </si>
  <si>
    <t xml:space="preserve">11.Рентген кабинет</t>
  </si>
  <si>
    <t xml:space="preserve">128.Рентген аппарат</t>
  </si>
  <si>
    <t xml:space="preserve">Аппарат рентгеновский стационарный цифровой на базе U-дуги Galaxy Plus   в комплекте</t>
  </si>
  <si>
    <t xml:space="preserve">Medien International Сo LTD, Ю-Корея</t>
  </si>
  <si>
    <t xml:space="preserve">12.Офтальмолог</t>
  </si>
  <si>
    <t xml:space="preserve">129.Офтальмоскоп-шлем</t>
  </si>
  <si>
    <t xml:space="preserve">Офтальмоскоп-шлем Heine Omega 500</t>
  </si>
  <si>
    <t xml:space="preserve">Heine Optotechnik, Германия</t>
  </si>
  <si>
    <t xml:space="preserve">130.Бесконтактный тонометр</t>
  </si>
  <si>
    <t xml:space="preserve">Бесконтактный тонометр HNT-7000</t>
  </si>
  <si>
    <t xml:space="preserve">Huvitz, Ю-Корея</t>
  </si>
  <si>
    <t xml:space="preserve">131.Авторефкератометр</t>
  </si>
  <si>
    <t xml:space="preserve">Авторефкератометр HRK-7000A</t>
  </si>
  <si>
    <t xml:space="preserve">132.Рабочее место офтальмолога</t>
  </si>
  <si>
    <t xml:space="preserve">Рабочее место врача офтальмолога HRT-7000</t>
  </si>
  <si>
    <t xml:space="preserve">133.Проектор тестовых знаков</t>
  </si>
  <si>
    <t xml:space="preserve">Проектор знаков HCP-7000</t>
  </si>
  <si>
    <t xml:space="preserve">134.Прямой офтальмоскоп</t>
  </si>
  <si>
    <t xml:space="preserve">Офтальмоскоп Евролайт Е10 2,5V металл. Рукоять,(крепление головки-замок винт) с 1 апертурой, </t>
  </si>
  <si>
    <t xml:space="preserve">KaWe, Германия</t>
  </si>
  <si>
    <t xml:space="preserve">135.Автоматический периметр</t>
  </si>
  <si>
    <t xml:space="preserve">Периметр автоматический АР-3000</t>
  </si>
  <si>
    <t xml:space="preserve">TOMEY Corporation, Япония</t>
  </si>
  <si>
    <t xml:space="preserve">136.Набор офтальмолога</t>
  </si>
  <si>
    <t xml:space="preserve">Набор пробных очковых линз большой «НПОЛб-254 –Орион М» включает 252 элемента, оправу пробная упрощенную ОПОЛ-4 СПб, скиаскопическую линейку (комплект), линейку для подбора очковых корригирующих оправ, офтальмоскоп зеркальный</t>
  </si>
  <si>
    <t xml:space="preserve">ОРИОН МЕДИК , Россия</t>
  </si>
  <si>
    <t xml:space="preserve">13.Травматолог</t>
  </si>
  <si>
    <t xml:space="preserve">022.Стол гипсовый</t>
  </si>
  <si>
    <t xml:space="preserve">Стол гипсовый</t>
  </si>
  <si>
    <t xml:space="preserve">137.Каталка</t>
  </si>
  <si>
    <t xml:space="preserve">ТК-03  Тележка-каталка с механической регулировкой высоты</t>
  </si>
  <si>
    <t xml:space="preserve">138.Негатоскоп</t>
  </si>
  <si>
    <t xml:space="preserve">НМ-02  Негатоскоп двухкадровый</t>
  </si>
  <si>
    <t xml:space="preserve">14.Дерматолог</t>
  </si>
  <si>
    <t xml:space="preserve">139.Сосуд Дьюара</t>
  </si>
  <si>
    <t xml:space="preserve">Сосуд Дьюара СДС-35М</t>
  </si>
  <si>
    <t xml:space="preserve">140.*Инструменты для криотерапии</t>
  </si>
  <si>
    <t xml:space="preserve">Криохирургический аппарат «КРИОТОН-3»</t>
  </si>
  <si>
    <t xml:space="preserve">НПП Медан, Украина</t>
  </si>
  <si>
    <t xml:space="preserve">141.Лампа Вуда</t>
  </si>
  <si>
    <t xml:space="preserve">Осветитель люминесцентный диагностический ОЛДД-01 (Лампа Вуда)</t>
  </si>
  <si>
    <t xml:space="preserve">142.Лупа</t>
  </si>
  <si>
    <t xml:space="preserve">Лупа настольная круглая 20Х с подсветкой</t>
  </si>
  <si>
    <t xml:space="preserve">15.Эндокринолог</t>
  </si>
  <si>
    <t xml:space="preserve">143.Инсулиновая помпа</t>
  </si>
  <si>
    <t xml:space="preserve">Инсулиновая помпа «DANA Diabecare ІІS»</t>
  </si>
  <si>
    <t xml:space="preserve">Sooil Development Co., Ltd, Республика Корея</t>
  </si>
  <si>
    <t xml:space="preserve">144.*Капилляроскоп</t>
  </si>
  <si>
    <t xml:space="preserve">Цифровой USB капилляроскоп CapillaryScope 500 Pro</t>
  </si>
  <si>
    <t xml:space="preserve">IDCP, Голландия</t>
  </si>
  <si>
    <t xml:space="preserve">166.*Импедансометр</t>
  </si>
  <si>
    <t xml:space="preserve">Импедансометр S10</t>
  </si>
  <si>
    <t xml:space="preserve">Biospace, Ю.Корея</t>
  </si>
  <si>
    <t xml:space="preserve">Итого:</t>
  </si>
  <si>
    <t xml:space="preserve">16.Онколог</t>
  </si>
  <si>
    <t xml:space="preserve">17.Нефролог</t>
  </si>
  <si>
    <t xml:space="preserve">Стулья СМ 7/1</t>
  </si>
  <si>
    <t xml:space="preserve">116.*Суточный монитор артериального давления</t>
  </si>
  <si>
    <t xml:space="preserve">18.Детский невропатолог</t>
  </si>
  <si>
    <t xml:space="preserve">19.Детский кардиолог</t>
  </si>
  <si>
    <t xml:space="preserve">101.Электрокардиограф Компьютерный</t>
  </si>
  <si>
    <t xml:space="preserve">20.Нейрохирург</t>
  </si>
  <si>
    <t xml:space="preserve">121.Негатоскоп</t>
  </si>
  <si>
    <t xml:space="preserve">21.Перевязочная</t>
  </si>
  <si>
    <t xml:space="preserve">023.Стол перевязочный</t>
  </si>
  <si>
    <t xml:space="preserve">СП-02  Стол  процедурный,  перевязочный</t>
  </si>
  <si>
    <t xml:space="preserve">105.Светильник передвижной многорефлекторный</t>
  </si>
  <si>
    <t xml:space="preserve">Светильник медицинский передвижной "ARLAN" модификации  ПРМ-6-13 (с блоком аварийного питания)</t>
  </si>
  <si>
    <t xml:space="preserve">МедАспапОптика, Казахстан</t>
  </si>
  <si>
    <t xml:space="preserve">22.Маммолог</t>
  </si>
  <si>
    <t xml:space="preserve">115.*УЗИ аппарат 2-мя датчиками</t>
  </si>
  <si>
    <t xml:space="preserve">Ультразвуковые аппараты Siui — Apogee 3500 Touch(конвексный, линейный, принтер)</t>
  </si>
  <si>
    <t xml:space="preserve">23.Уролог</t>
  </si>
  <si>
    <t xml:space="preserve">167.*Литотриптер</t>
  </si>
  <si>
    <t xml:space="preserve">Ударно-волновой литотриптер Compact Sigma с С-дугой и УЗИ</t>
  </si>
  <si>
    <t xml:space="preserve">Dornier, Германия</t>
  </si>
  <si>
    <t xml:space="preserve">24.Аллерголог</t>
  </si>
  <si>
    <t xml:space="preserve">019.*Холодильник для вакцин и пробирок</t>
  </si>
  <si>
    <t xml:space="preserve">146.Противошоковый набор</t>
  </si>
  <si>
    <t xml:space="preserve">Набор медицинский противошоковый</t>
  </si>
  <si>
    <t xml:space="preserve">147.Инсулиновые шприцы</t>
  </si>
  <si>
    <t xml:space="preserve">Инсулиновый шприц (шт.) </t>
  </si>
  <si>
    <t xml:space="preserve">3M Health Care (США) </t>
  </si>
  <si>
    <t xml:space="preserve">25.Гастроэнтеролог</t>
  </si>
  <si>
    <t xml:space="preserve">26.ФГДС</t>
  </si>
  <si>
    <t xml:space="preserve">148.Видеоэндоскопический процессор</t>
  </si>
  <si>
    <t xml:space="preserve">Видеоэндоскопический процессор AQ-100 с функцией CBI </t>
  </si>
  <si>
    <t xml:space="preserve">AOHUA, Китай</t>
  </si>
  <si>
    <t xml:space="preserve">149.Система освещения процессора</t>
  </si>
  <si>
    <t xml:space="preserve">Система освещения AQL-100 150Вт Ксеноновая , с автоматическим контролем яркости</t>
  </si>
  <si>
    <t xml:space="preserve">150.Видеогастроскоп</t>
  </si>
  <si>
    <t xml:space="preserve">Видеогастроскоп VME-98S</t>
  </si>
  <si>
    <t xml:space="preserve">151.Монитор видеоэндоскопический</t>
  </si>
  <si>
    <t xml:space="preserve">Монитор NEOVO</t>
  </si>
  <si>
    <t xml:space="preserve">152.Мойка видеоэндоскопов</t>
  </si>
  <si>
    <t xml:space="preserve">Мойка для эндоскопа Endo 1000</t>
  </si>
  <si>
    <t xml:space="preserve">VISCO International Co., Ltd, Ю-Корея</t>
  </si>
  <si>
    <t xml:space="preserve">153.Шкаф сушильный для эндоскопов</t>
  </si>
  <si>
    <t xml:space="preserve">Шкаф сушильный для эндоскопов YDNC01</t>
  </si>
  <si>
    <t xml:space="preserve">27.Физиокабинет</t>
  </si>
  <si>
    <t xml:space="preserve">154.Ингалятор</t>
  </si>
  <si>
    <t xml:space="preserve">Домашний компрессорный небулайзер для всей семьи CompAIR C-28P</t>
  </si>
  <si>
    <t xml:space="preserve">Омрон, Япония</t>
  </si>
  <si>
    <t xml:space="preserve">155.Стимулятор нейромышечный</t>
  </si>
  <si>
    <t xml:space="preserve">Стимулятор нейромышечный электрический
KM-500T
</t>
  </si>
  <si>
    <t xml:space="preserve">KMG Co., LTD,  Ю-Корея</t>
  </si>
  <si>
    <t xml:space="preserve">156.Аппарат для ультразвуковой терапии</t>
  </si>
  <si>
    <t xml:space="preserve">Ультразвуковой стимулятор KM-600</t>
  </si>
  <si>
    <t xml:space="preserve">157.Аппарат для коротковолновой терапии</t>
  </si>
  <si>
    <t xml:space="preserve">Аппарат  для коротковолновой терапии FysiopulsAutomatic в комплекте</t>
  </si>
  <si>
    <t xml:space="preserve">Fysiomed NV,Белгия</t>
  </si>
  <si>
    <t xml:space="preserve">158.Аппарат для микроволновой терапии</t>
  </si>
  <si>
    <t xml:space="preserve">Аппарат для микроволновой терапии Microwave 2450P в комплекте</t>
  </si>
  <si>
    <t xml:space="preserve">159.Аппарат для вытяжения позвоночника</t>
  </si>
  <si>
    <t xml:space="preserve">Аппарат для вытяжения позвоночника Alfatrac в комплекте</t>
  </si>
  <si>
    <t xml:space="preserve">160.Аппарат для комбинированной терапии</t>
  </si>
  <si>
    <t xml:space="preserve">Аппарат для комбинированной терапии Fysiophon в комплекте</t>
  </si>
  <si>
    <t xml:space="preserve">161.Аппарат для прессотерапии</t>
  </si>
  <si>
    <t xml:space="preserve">Аппарат для прессотерапии Lymphactif в комплекте</t>
  </si>
  <si>
    <t xml:space="preserve">162.Аппарат для электротерапии</t>
  </si>
  <si>
    <t xml:space="preserve">Аппарат для электротерапии Neodiadyne 2000 в комплекте</t>
  </si>
  <si>
    <t xml:space="preserve">163.Аппарат для электротерапии, лазеротерапии и ультразвуковой терапии</t>
  </si>
  <si>
    <t xml:space="preserve">Аппарат для электротерапии, лазеротерапии и ультразвуковой терапии Performer X5 Super Combi в комплекте</t>
  </si>
  <si>
    <t xml:space="preserve">164.Гальванизатор</t>
  </si>
  <si>
    <t xml:space="preserve">28.Кабинет МРТ</t>
  </si>
  <si>
    <t xml:space="preserve">191.МРТ сканер</t>
  </si>
  <si>
    <t xml:space="preserve">МАГНИТО-РЕЗОНАНСНЫЙ ТОМОГРАФ Vantage Titan 1,5T </t>
  </si>
  <si>
    <t xml:space="preserve">Toshiba Medical Systems, Япония</t>
  </si>
  <si>
    <t xml:space="preserve">194.Стол манипуляционный (инструментальный) AR-H34</t>
  </si>
  <si>
    <t xml:space="preserve">29.Кабинет КТ</t>
  </si>
  <si>
    <t xml:space="preserve">192.Сканер КТ</t>
  </si>
  <si>
    <t xml:space="preserve">AQUILION PRIME 160 срезная КОМПЬЮТЕРНАЯ СИСТЕМА ДЛЯ ТОМОГРАФИИ ВСЕГО ТЕЛА</t>
  </si>
  <si>
    <t xml:space="preserve">30.Маммография</t>
  </si>
  <si>
    <t xml:space="preserve">115.УЗИ аппарат 2-мя датчиками</t>
  </si>
  <si>
    <t xml:space="preserve">31.Аудиометрия</t>
  </si>
  <si>
    <t xml:space="preserve">123.Аудиометр</t>
  </si>
  <si>
    <t xml:space="preserve">32.Стоматолог</t>
  </si>
  <si>
    <t xml:space="preserve">189.Стоматологическая установка</t>
  </si>
  <si>
    <t xml:space="preserve">Стоматологическая установка Ultra Performance E</t>
  </si>
  <si>
    <t xml:space="preserve">Ritter Concept GmbH, Германия</t>
  </si>
  <si>
    <t xml:space="preserve">190.Стоматологический инструментарий</t>
  </si>
  <si>
    <t xml:space="preserve">Комплект стоматологических металлических инструментов </t>
  </si>
  <si>
    <t xml:space="preserve">33.Гемодиализ</t>
  </si>
  <si>
    <t xml:space="preserve">025.Шкаф для пациентов</t>
  </si>
  <si>
    <t xml:space="preserve">178.Функциональные кровати</t>
  </si>
  <si>
    <t xml:space="preserve"> Больничная кровать  </t>
  </si>
  <si>
    <t xml:space="preserve">Jiangsu Saikang Medical Equipment Co., Ltd, Китай</t>
  </si>
  <si>
    <t xml:space="preserve">179.Мониторы пациента</t>
  </si>
  <si>
    <t xml:space="preserve">Монитор  реанимационный и анестезиологический  для контроля ряда физиологических параметров МИТАР 01-"Р-Д" ( ЧСС, ЭКГ, sPO2, ФПГ, ЧП, АД, ПГ, ЧД, АПНОЭ, Т)</t>
  </si>
  <si>
    <t xml:space="preserve">НПП Монитор, Россия</t>
  </si>
  <si>
    <t xml:space="preserve">180.ИВЛ</t>
  </si>
  <si>
    <t xml:space="preserve">Аппарат искусственной  вентиляции легких Shangrila 510</t>
  </si>
  <si>
    <t xml:space="preserve">Beijing Aeonmed Co., Ltd, Китай</t>
  </si>
  <si>
    <t xml:space="preserve">185.ГДЗ аппараты</t>
  </si>
  <si>
    <t xml:space="preserve">Аппарат «Dialog+»
двухнасосный с функцией
HDF-online</t>
  </si>
  <si>
    <t xml:space="preserve">B. Braun Avitum AG,
Германия </t>
  </si>
  <si>
    <t xml:space="preserve">186.Система очистки воды на 1000 литров в час</t>
  </si>
  <si>
    <t xml:space="preserve">Оборудование для очистки воды  ME4-1000</t>
  </si>
  <si>
    <t xml:space="preserve">Shenzhen Landwind Industry Co. Ltd, Китай</t>
  </si>
  <si>
    <t xml:space="preserve">187.Оборудование для перемешивания диализных растворов.</t>
  </si>
  <si>
    <t xml:space="preserve">Устройство для перемешивания</t>
  </si>
  <si>
    <t xml:space="preserve">34.Операционная</t>
  </si>
  <si>
    <t xml:space="preserve">Камера ультрафиолетовая для хранения стерильных инструментов УФК-1</t>
  </si>
  <si>
    <t xml:space="preserve">168.Стол операционный электрический</t>
  </si>
  <si>
    <t xml:space="preserve">Стол операционный электрический ОР850 в комплекте</t>
  </si>
  <si>
    <t xml:space="preserve">169.Светильник операционный (хирургическая лампа)</t>
  </si>
  <si>
    <t xml:space="preserve">Светильник операционный (хирургическая лампа) серии OL9500 в различных модификациях OL9570/50</t>
  </si>
  <si>
    <t xml:space="preserve">170.Наркозно-дыхательный аппарат</t>
  </si>
  <si>
    <t xml:space="preserve">Наркозно-дыхательный аппарат серии Aeon 8600A в комплекте</t>
  </si>
  <si>
    <t xml:space="preserve">171.Набор инструментов хирургический большой</t>
  </si>
  <si>
    <t xml:space="preserve">Набор инструментов хирургических "МТ" в следующем исполнении:  Операционный большой НИОб - «МТ»</t>
  </si>
  <si>
    <t xml:space="preserve">172.Монитор реанимационный и анестезиологический (монитор пациента)</t>
  </si>
  <si>
    <t xml:space="preserve">173.Электрохирургический коагулятор</t>
  </si>
  <si>
    <t xml:space="preserve">174.С-дуга рентгенологическая</t>
  </si>
  <si>
    <t xml:space="preserve">С-дуга рентгенологическая Armes </t>
  </si>
  <si>
    <t xml:space="preserve">175.Система очистки воздуха</t>
  </si>
  <si>
    <t xml:space="preserve">Система очистки воздуха PRO110</t>
  </si>
  <si>
    <t xml:space="preserve">Mediccleanair, Бельгия</t>
  </si>
  <si>
    <t xml:space="preserve">176.Консоль операционная</t>
  </si>
  <si>
    <t xml:space="preserve">Консоль операционная Pamirera</t>
  </si>
  <si>
    <t xml:space="preserve">177.Видеоэндоскопическая стойка (лапароскопическая общехирургическая)</t>
  </si>
  <si>
    <t xml:space="preserve">Видеоэндоскопическая стойка для лапароскопических операции</t>
  </si>
  <si>
    <t xml:space="preserve">35.Реанимация</t>
  </si>
  <si>
    <t xml:space="preserve">Больничная кровать  </t>
  </si>
  <si>
    <t xml:space="preserve">180.Аппарат искусственной вентиляции легких</t>
  </si>
  <si>
    <t xml:space="preserve">Аппарат искусственной вентиляции легких  VG 70 </t>
  </si>
  <si>
    <t xml:space="preserve">181.Аппарат подогрева крови, кровезаменителей и растворов</t>
  </si>
  <si>
    <t xml:space="preserve">Аппарат подогрева крови, кровезаменителей и растворов при инфузионной терапии «Ампир-01»</t>
  </si>
  <si>
    <t xml:space="preserve">ТахатАкси ОДО, Беларусь</t>
  </si>
  <si>
    <t xml:space="preserve">182.Инфузионный насос</t>
  </si>
  <si>
    <t xml:space="preserve">Инфузионный насос (инфузомат) MEDIFUSION DI-2000 одноканальный.</t>
  </si>
  <si>
    <t xml:space="preserve">183.Каталки</t>
  </si>
  <si>
    <t xml:space="preserve">184.Консоль реанимационная</t>
  </si>
  <si>
    <t xml:space="preserve">Консоль ранимационная</t>
  </si>
  <si>
    <t xml:space="preserve">Shanghai Zhenghua Medical equipment Co LTD</t>
  </si>
  <si>
    <t xml:space="preserve">36.Стационар</t>
  </si>
  <si>
    <t xml:space="preserve">37.Call Center</t>
  </si>
  <si>
    <t xml:space="preserve">38.Сурдолог</t>
  </si>
  <si>
    <t xml:space="preserve">39.Нейрофизиолог</t>
  </si>
  <si>
    <t xml:space="preserve">208. Комплекс компьютерный многофункциональный для исследования ЭЭГ, ВП и ЭМГ «Нейро-ЭМГ-Микро» с двумя каналами ЭМГ</t>
  </si>
  <si>
    <t xml:space="preserve"> Комплекс компьютерный многофункциональный для исследования ЭЭГ, ВП и ЭМГ «Нейро-ЭМГ-Микро» с двумя каналами ЭМГ</t>
  </si>
  <si>
    <t xml:space="preserve">209Оборудование для исследования длиннолатентных вызванных потенциалов мозга</t>
  </si>
  <si>
    <t xml:space="preserve">Нейрон-Спектр-ДВП - программа и оборудование для исследования длиннолатентных вызванных потенциалов мозга по многоканальной схеме с топографическим картированием</t>
  </si>
  <si>
    <t xml:space="preserve">210.ВНС</t>
  </si>
  <si>
    <t xml:space="preserve">Поли-Спектр-Ритм</t>
  </si>
  <si>
    <t xml:space="preserve">40.Кабинет ЭЭГ</t>
  </si>
  <si>
    <t xml:space="preserve">215.Программный модуль Нейрон-Спектр-Видео</t>
  </si>
  <si>
    <t xml:space="preserve">Программный модуль Нейрон-Спектр-Видео</t>
  </si>
  <si>
    <t xml:space="preserve">211.Комплекс реографический для автоматизированной оценки системного и регионарного кровотока "Рео-Спектр -01-Нейрософт" </t>
  </si>
  <si>
    <t xml:space="preserve">Комплекс реографический для автоматизированной оценки системного и регионарного кровотока "Рео-Спектр -01-Нейрософт" в следующих исполнениях: "Рео-Спектр-3" 6-ти канальный </t>
  </si>
  <si>
    <t xml:space="preserve">41.Сомнолог</t>
  </si>
  <si>
    <t xml:space="preserve">Комплекс компьютерный многофункциональный для исследований ЭЭГ,ВП и ЭМГ «Нейрон-Спектр-5» </t>
  </si>
  <si>
    <t xml:space="preserve">216.Программа и оборудование для проведения полисомнографических исследований "Нейрон-Спектр-ПСГ" </t>
  </si>
  <si>
    <t xml:space="preserve">Программа и оборудование для проведения полисомнографических исследований "Нейрон-Спектр-ПСГ" (для Нейрон-Спектр-4/П, 5)</t>
  </si>
  <si>
    <t xml:space="preserve">42.Кабинет ЭМГ</t>
  </si>
  <si>
    <t xml:space="preserve">217.Стимулятор магнитный «Нейро-МС/Д»</t>
  </si>
  <si>
    <t xml:space="preserve">Стимулятор магнитный «Нейро-МС/Д» 1 вариант "Диагностический" </t>
  </si>
  <si>
    <t xml:space="preserve">212.Комплекс компьютерный многофункциональный для исследования ЭМГ, ВП и ЭРГ и ОАЕ  в следующих исполнениях,"Нейро-МВП-8"</t>
  </si>
  <si>
    <t xml:space="preserve">Комплекс компьютерный многофункциональный для исследования ЭМГ, ВП и ЭРГ и ОАЕ  в следующих исполнениях,"Нейро-МВП-8"</t>
  </si>
  <si>
    <t xml:space="preserve">43.Кабинет ТМС</t>
  </si>
  <si>
    <t xml:space="preserve">Стимулятор магнитный «Нейро-МС/Д» 2 вариант "Терапевтический" </t>
  </si>
  <si>
    <t xml:space="preserve">44.Кабинет психофизиолога</t>
  </si>
  <si>
    <t xml:space="preserve">213.Комплекс компьютерный для психофизиологического тестирования НС-ПсихоТест</t>
  </si>
  <si>
    <t xml:space="preserve">Комплекс компьютерный для психофизиологического тестирования НС-ПсихоТест (Полная версия)</t>
  </si>
  <si>
    <t xml:space="preserve">45.Кабинет кардиореабилитации</t>
  </si>
  <si>
    <t xml:space="preserve">218.Электрокардиограф для кардиореабилитации</t>
  </si>
  <si>
    <t xml:space="preserve">Электрокардиограф компьютерный "Поли спектр-8/ЕХ" </t>
  </si>
  <si>
    <t xml:space="preserve">214.Мультитренер</t>
  </si>
  <si>
    <t xml:space="preserve">Мультитренер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</si>
</sst>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р_._-;\-* #,##0.00_р_._-;_-* \-??_р_._-;_-@_-"/>
    <numFmt numFmtId="166" formatCode="#,##0.00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C1" colorId="64" zoomScale="80" zoomScaleNormal="80" zoomScalePageLayoutView="100" workbookViewId="0">
      <selection pane="topLeft" activeCell="D5" activeCellId="0" sqref="D5"/>
    </sheetView>
  </sheetViews>
  <sheetFormatPr defaultRowHeight="15.75" outlineLevelRow="0" outlineLevelCol="0"/>
  <cols>
    <col collapsed="false" customWidth="true" hidden="false" outlineLevel="0" max="1" min="1" style="1" width="25.14"/>
    <col collapsed="false" customWidth="true" hidden="false" outlineLevel="0" max="2" min="2" style="1" width="51.89"/>
    <col collapsed="false" customWidth="true" hidden="false" outlineLevel="0" max="3" min="3" style="1" width="38.29"/>
    <col collapsed="false" customWidth="true" hidden="false" outlineLevel="0" max="4" min="4" style="1" width="19"/>
    <col collapsed="false" customWidth="true" hidden="false" outlineLevel="0" max="6" min="5" style="2" width="9.13"/>
    <col collapsed="false" customWidth="true" hidden="false" outlineLevel="0" max="7" min="7" style="2" width="14.43"/>
    <col collapsed="false" customWidth="true" hidden="false" outlineLevel="0" max="8" min="8" style="2" width="13.86"/>
    <col collapsed="false" customWidth="true" hidden="false" outlineLevel="0" max="10" min="9" style="1" width="14.86"/>
    <col collapsed="false" customWidth="true" hidden="false" outlineLevel="0" max="1025" min="11" style="1" width="9.13"/>
  </cols>
  <sheetData>
    <row r="1" s="2" customFormat="true" ht="39.75" hidden="false" customHeight="true" outlineLevel="0" collapsed="false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</row>
    <row r="2" customFormat="false" ht="15.75" hidden="false" customHeight="false" outlineLevel="0" collapsed="false">
      <c r="A2" s="1" t="s">
        <v>10</v>
      </c>
      <c r="B2" s="1" t="s">
        <v>11</v>
      </c>
      <c r="C2" s="1" t="s">
        <v>12</v>
      </c>
      <c r="D2" s="1" t="s">
        <v>13</v>
      </c>
      <c r="E2" s="2" t="s">
        <v>14</v>
      </c>
      <c r="F2" s="2" t="n">
        <v>3</v>
      </c>
      <c r="G2" s="2" t="n">
        <v>1</v>
      </c>
      <c r="H2" s="2" t="n">
        <f aca="false">F2*G2</f>
        <v>3</v>
      </c>
      <c r="I2" s="4" t="n">
        <v>8000</v>
      </c>
      <c r="J2" s="4" t="n">
        <f aca="false">H2*I2</f>
        <v>24000</v>
      </c>
    </row>
    <row r="3" customFormat="false" ht="15.75" hidden="false" customHeight="false" outlineLevel="0" collapsed="false">
      <c r="A3" s="1" t="s">
        <v>10</v>
      </c>
      <c r="B3" s="1" t="s">
        <v>15</v>
      </c>
      <c r="C3" s="1" t="s">
        <v>16</v>
      </c>
      <c r="D3" s="1" t="s">
        <v>17</v>
      </c>
      <c r="E3" s="2" t="s">
        <v>14</v>
      </c>
      <c r="F3" s="2" t="n">
        <v>1</v>
      </c>
      <c r="G3" s="2" t="n">
        <v>1</v>
      </c>
      <c r="H3" s="2" t="n">
        <f aca="false">F3*G3</f>
        <v>1</v>
      </c>
      <c r="I3" s="4" t="n">
        <v>200000</v>
      </c>
      <c r="J3" s="4" t="n">
        <f aca="false">H3*I3</f>
        <v>200000</v>
      </c>
    </row>
    <row r="4" customFormat="false" ht="15.75" hidden="false" customHeight="false" outlineLevel="0" collapsed="false">
      <c r="A4" s="1" t="s">
        <v>10</v>
      </c>
      <c r="B4" s="1" t="s">
        <v>18</v>
      </c>
      <c r="C4" s="1" t="s">
        <v>19</v>
      </c>
      <c r="D4" s="1" t="s">
        <v>20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4" t="n">
        <v>77000</v>
      </c>
      <c r="J4" s="4" t="n">
        <f aca="false">H4*I4</f>
        <v>77000</v>
      </c>
    </row>
    <row r="5" customFormat="false" ht="15" hidden="false" customHeight="false" outlineLevel="0" collapsed="false">
      <c r="A5" s="1" t="s">
        <v>10</v>
      </c>
      <c r="B5" s="5" t="s">
        <v>21</v>
      </c>
      <c r="C5" s="5" t="s">
        <v>22</v>
      </c>
      <c r="D5" s="6" t="s">
        <v>23</v>
      </c>
      <c r="E5" s="7" t="s">
        <v>24</v>
      </c>
      <c r="F5" s="7" t="n">
        <v>1</v>
      </c>
      <c r="G5" s="7" t="n">
        <v>1</v>
      </c>
      <c r="H5" s="7" t="n">
        <v>1</v>
      </c>
      <c r="I5" s="8" t="n">
        <v>197000</v>
      </c>
      <c r="J5" s="8" t="n">
        <v>197000</v>
      </c>
    </row>
    <row r="6" customFormat="false" ht="15.75" hidden="false" customHeight="false" outlineLevel="0" collapsed="false">
      <c r="A6" s="1" t="s">
        <v>10</v>
      </c>
      <c r="B6" s="1" t="s">
        <v>25</v>
      </c>
      <c r="C6" s="1" t="s">
        <v>26</v>
      </c>
      <c r="D6" s="1" t="s">
        <v>13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4" t="n">
        <v>20000</v>
      </c>
      <c r="J6" s="4" t="n">
        <f aca="false">H6*I6</f>
        <v>20000</v>
      </c>
    </row>
    <row r="7" customFormat="false" ht="15.75" hidden="false" customHeight="false" outlineLevel="0" collapsed="false">
      <c r="A7" s="1" t="s">
        <v>10</v>
      </c>
      <c r="B7" s="1" t="s">
        <v>27</v>
      </c>
      <c r="C7" s="1" t="s">
        <v>28</v>
      </c>
      <c r="D7" s="1" t="s">
        <v>20</v>
      </c>
      <c r="E7" s="2" t="s">
        <v>14</v>
      </c>
      <c r="F7" s="2" t="n">
        <v>1</v>
      </c>
      <c r="G7" s="2" t="n">
        <v>1</v>
      </c>
      <c r="H7" s="2" t="n">
        <f aca="false">F7*G7</f>
        <v>1</v>
      </c>
      <c r="I7" s="4" t="n">
        <v>160000</v>
      </c>
      <c r="J7" s="4" t="n">
        <f aca="false">H7*I7</f>
        <v>160000</v>
      </c>
    </row>
    <row r="8" customFormat="false" ht="15.75" hidden="false" customHeight="false" outlineLevel="0" collapsed="false">
      <c r="A8" s="1" t="s">
        <v>10</v>
      </c>
      <c r="B8" s="1" t="s">
        <v>29</v>
      </c>
      <c r="C8" s="1" t="s">
        <v>30</v>
      </c>
      <c r="D8" s="1" t="s">
        <v>17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4" t="n">
        <v>160000</v>
      </c>
      <c r="J8" s="4" t="n">
        <f aca="false">H8*I8</f>
        <v>160000</v>
      </c>
    </row>
    <row r="9" customFormat="false" ht="15.75" hidden="false" customHeight="false" outlineLevel="0" collapsed="false">
      <c r="A9" s="1" t="s">
        <v>10</v>
      </c>
      <c r="B9" s="1" t="s">
        <v>31</v>
      </c>
      <c r="C9" s="1" t="s">
        <v>32</v>
      </c>
      <c r="D9" s="1" t="s">
        <v>33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4" t="n">
        <v>250000</v>
      </c>
      <c r="J9" s="4" t="n">
        <f aca="false">H9*I9</f>
        <v>250000</v>
      </c>
    </row>
    <row r="13" customFormat="fals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B16" activeCellId="0" sqref="B16"/>
    </sheetView>
  </sheetViews>
  <sheetFormatPr defaultRowHeight="13.8" outlineLevelRow="0" outlineLevelCol="0"/>
  <cols>
    <col collapsed="false" customWidth="true" hidden="false" outlineLevel="0" max="1" min="1" style="23" width="24.31"/>
    <col collapsed="false" customWidth="true" hidden="false" outlineLevel="0" max="2" min="2" style="23" width="41.12"/>
    <col collapsed="false" customWidth="true" hidden="false" outlineLevel="0" max="3" min="3" style="23" width="35.66"/>
    <col collapsed="false" customWidth="true" hidden="false" outlineLevel="0" max="4" min="4" style="23" width="25.44"/>
    <col collapsed="false" customWidth="true" hidden="false" outlineLevel="0" max="5" min="5" style="23" width="7.41"/>
    <col collapsed="false" customWidth="true" hidden="false" outlineLevel="0" max="6" min="6" style="23" width="8"/>
    <col collapsed="false" customWidth="true" hidden="false" outlineLevel="0" max="7" min="7" style="23" width="10.99"/>
    <col collapsed="false" customWidth="true" hidden="false" outlineLevel="0" max="8" min="8" style="23" width="7.41"/>
    <col collapsed="false" customWidth="true" hidden="false" outlineLevel="0" max="10" min="9" style="23" width="17.86"/>
    <col collapsed="false" customWidth="true" hidden="false" outlineLevel="0" max="1025" min="11" style="23" width="8.45"/>
  </cols>
  <sheetData>
    <row r="1" s="2" customFormat="true" ht="35.6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26.85" hidden="false" customHeight="true" outlineLevel="0" collapsed="false">
      <c r="A2" s="1" t="s">
        <v>145</v>
      </c>
      <c r="B2" s="12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21" t="n">
        <v>30000</v>
      </c>
      <c r="J2" s="21" t="n">
        <f aca="false">H2*I2</f>
        <v>30000</v>
      </c>
    </row>
    <row r="3" s="1" customFormat="true" ht="28.7" hidden="false" customHeight="true" outlineLevel="0" collapsed="false">
      <c r="A3" s="1" t="s">
        <v>145</v>
      </c>
      <c r="B3" s="12" t="s">
        <v>11</v>
      </c>
      <c r="C3" s="12" t="s">
        <v>12</v>
      </c>
      <c r="D3" s="12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21" t="n">
        <v>8000</v>
      </c>
      <c r="J3" s="21" t="n">
        <f aca="false">H3*I3</f>
        <v>16000</v>
      </c>
    </row>
    <row r="4" s="1" customFormat="true" ht="29.35" hidden="false" customHeight="true" outlineLevel="0" collapsed="false">
      <c r="A4" s="1" t="s">
        <v>145</v>
      </c>
      <c r="B4" s="12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21" t="n">
        <v>40000</v>
      </c>
      <c r="J4" s="21" t="n">
        <f aca="false">H4*I4</f>
        <v>40000</v>
      </c>
    </row>
    <row r="5" s="1" customFormat="true" ht="30.6" hidden="false" customHeight="true" outlineLevel="0" collapsed="false">
      <c r="A5" s="1" t="s">
        <v>145</v>
      </c>
      <c r="B5" s="12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21" t="n">
        <v>200000</v>
      </c>
      <c r="J5" s="21" t="n">
        <f aca="false">H5*I5</f>
        <v>200000</v>
      </c>
    </row>
    <row r="6" s="1" customFormat="true" ht="27.45" hidden="false" customHeight="true" outlineLevel="0" collapsed="false">
      <c r="A6" s="1" t="s">
        <v>145</v>
      </c>
      <c r="B6" s="12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21" t="n">
        <v>77000</v>
      </c>
      <c r="J6" s="21" t="n">
        <f aca="false">H6*I6</f>
        <v>77000</v>
      </c>
    </row>
    <row r="7" s="1" customFormat="true" ht="31.2" hidden="false" customHeight="true" outlineLevel="0" collapsed="false">
      <c r="A7" s="1" t="s">
        <v>145</v>
      </c>
      <c r="B7" s="14" t="s">
        <v>21</v>
      </c>
      <c r="C7" s="14" t="s">
        <v>22</v>
      </c>
      <c r="D7" s="15" t="s">
        <v>23</v>
      </c>
      <c r="E7" s="16" t="s">
        <v>24</v>
      </c>
      <c r="F7" s="16" t="n">
        <v>1</v>
      </c>
      <c r="G7" s="16" t="n">
        <v>1</v>
      </c>
      <c r="H7" s="16" t="n">
        <v>1</v>
      </c>
      <c r="I7" s="17" t="n">
        <v>197000</v>
      </c>
      <c r="J7" s="17" t="n">
        <v>197000</v>
      </c>
    </row>
    <row r="8" s="1" customFormat="true" ht="23.1" hidden="false" customHeight="true" outlineLevel="0" collapsed="false">
      <c r="A8" s="1" t="s">
        <v>145</v>
      </c>
      <c r="B8" s="12" t="s">
        <v>25</v>
      </c>
      <c r="C8" s="12" t="s">
        <v>26</v>
      </c>
      <c r="D8" s="12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21" t="n">
        <v>20000</v>
      </c>
      <c r="J8" s="21" t="n">
        <f aca="false">H8*I8</f>
        <v>20000</v>
      </c>
    </row>
    <row r="9" s="1" customFormat="true" ht="39.35" hidden="false" customHeight="true" outlineLevel="0" collapsed="false">
      <c r="A9" s="1" t="s">
        <v>145</v>
      </c>
      <c r="B9" s="12" t="s">
        <v>61</v>
      </c>
      <c r="C9" s="12" t="s">
        <v>62</v>
      </c>
      <c r="D9" s="12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21" t="n">
        <v>30600</v>
      </c>
      <c r="J9" s="21" t="n">
        <f aca="false">H9*I9</f>
        <v>30600</v>
      </c>
    </row>
    <row r="10" s="1" customFormat="true" ht="27.45" hidden="false" customHeight="false" outlineLevel="0" collapsed="false">
      <c r="A10" s="1" t="s">
        <v>145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21" t="n">
        <v>50800</v>
      </c>
      <c r="J10" s="21" t="n">
        <f aca="false">H10*I10</f>
        <v>50800</v>
      </c>
    </row>
    <row r="11" s="1" customFormat="true" ht="49.35" hidden="false" customHeight="true" outlineLevel="0" collapsed="false">
      <c r="A11" s="1" t="s">
        <v>145</v>
      </c>
      <c r="B11" s="12" t="s">
        <v>90</v>
      </c>
      <c r="C11" s="12" t="s">
        <v>91</v>
      </c>
      <c r="D11" s="12" t="s">
        <v>92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21" t="n">
        <v>156000</v>
      </c>
      <c r="J11" s="21" t="n">
        <f aca="false">H11*I11</f>
        <v>156000</v>
      </c>
    </row>
    <row r="12" s="1" customFormat="true" ht="58.1" hidden="false" customHeight="true" outlineLevel="0" collapsed="false">
      <c r="A12" s="1" t="s">
        <v>145</v>
      </c>
      <c r="B12" s="12" t="s">
        <v>146</v>
      </c>
      <c r="C12" s="12" t="s">
        <v>147</v>
      </c>
      <c r="D12" s="12" t="s">
        <v>49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21" t="n">
        <v>3235680</v>
      </c>
      <c r="J12" s="21" t="n">
        <f aca="false">H12*I12</f>
        <v>3235680</v>
      </c>
    </row>
    <row r="13" s="1" customFormat="true" ht="39.35" hidden="false" customHeight="true" outlineLevel="0" collapsed="false">
      <c r="A13" s="1" t="s">
        <v>145</v>
      </c>
      <c r="B13" s="12" t="s">
        <v>148</v>
      </c>
      <c r="C13" s="12" t="s">
        <v>149</v>
      </c>
      <c r="D13" s="12" t="s">
        <v>150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21" t="n">
        <v>19179800</v>
      </c>
      <c r="J13" s="21" t="n">
        <f aca="false">H13*I13</f>
        <v>19179800</v>
      </c>
    </row>
    <row r="14" s="1" customFormat="true" ht="56.85" hidden="false" customHeight="true" outlineLevel="0" collapsed="false">
      <c r="A14" s="1" t="s">
        <v>145</v>
      </c>
      <c r="B14" s="12" t="s">
        <v>151</v>
      </c>
      <c r="C14" s="12" t="s">
        <v>152</v>
      </c>
      <c r="D14" s="12" t="s">
        <v>71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21" t="n">
        <v>184800</v>
      </c>
      <c r="J14" s="21" t="n">
        <f aca="false">H14*I14</f>
        <v>184800</v>
      </c>
    </row>
    <row r="15" s="1" customFormat="true" ht="46.85" hidden="false" customHeight="true" outlineLevel="0" collapsed="false">
      <c r="A15" s="1" t="s">
        <v>145</v>
      </c>
      <c r="B15" s="12" t="s">
        <v>153</v>
      </c>
      <c r="C15" s="12" t="s">
        <v>154</v>
      </c>
      <c r="D15" s="12" t="s">
        <v>155</v>
      </c>
      <c r="E15" s="2" t="s">
        <v>24</v>
      </c>
      <c r="F15" s="2" t="n">
        <v>1</v>
      </c>
      <c r="G15" s="2" t="n">
        <v>1</v>
      </c>
      <c r="H15" s="2" t="n">
        <f aca="false">F15*G15</f>
        <v>1</v>
      </c>
      <c r="I15" s="21" t="n">
        <v>2842600</v>
      </c>
      <c r="J15" s="21" t="n">
        <f aca="false">H15*I15</f>
        <v>2842600</v>
      </c>
    </row>
    <row r="16" s="1" customFormat="true" ht="34.35" hidden="false" customHeight="true" outlineLevel="0" collapsed="false">
      <c r="A16" s="1" t="s">
        <v>145</v>
      </c>
      <c r="B16" s="12" t="s">
        <v>156</v>
      </c>
      <c r="C16" s="12" t="s">
        <v>157</v>
      </c>
      <c r="D16" s="12" t="s">
        <v>41</v>
      </c>
      <c r="E16" s="2" t="s">
        <v>24</v>
      </c>
      <c r="F16" s="2" t="n">
        <v>1</v>
      </c>
      <c r="G16" s="2" t="n">
        <v>1</v>
      </c>
      <c r="H16" s="2" t="n">
        <f aca="false">F16*G16</f>
        <v>1</v>
      </c>
      <c r="I16" s="21" t="n">
        <v>109900</v>
      </c>
      <c r="J16" s="21" t="n">
        <f aca="false">H16*I16</f>
        <v>109900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17" activeCellId="0" sqref="E17"/>
    </sheetView>
  </sheetViews>
  <sheetFormatPr defaultRowHeight="15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40"/>
    <col collapsed="false" customWidth="true" hidden="false" outlineLevel="0" max="3" min="3" style="0" width="43.39"/>
    <col collapsed="false" customWidth="true" hidden="false" outlineLevel="0" max="4" min="4" style="0" width="24.87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" hidden="false" customHeight="false" outlineLevel="0" collapsed="false">
      <c r="A2" s="1" t="s">
        <v>158</v>
      </c>
      <c r="B2" s="1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21" t="n">
        <v>30000</v>
      </c>
      <c r="J2" s="21" t="n">
        <f aca="false">H2*I2</f>
        <v>30000</v>
      </c>
    </row>
    <row r="3" s="1" customFormat="true" ht="15" hidden="false" customHeight="false" outlineLevel="0" collapsed="false">
      <c r="A3" s="1" t="s">
        <v>158</v>
      </c>
      <c r="B3" s="1" t="s">
        <v>11</v>
      </c>
      <c r="C3" s="12" t="s">
        <v>12</v>
      </c>
      <c r="D3" s="12" t="s">
        <v>13</v>
      </c>
      <c r="E3" s="2" t="s">
        <v>14</v>
      </c>
      <c r="F3" s="2" t="n">
        <v>1</v>
      </c>
      <c r="G3" s="2" t="n">
        <v>1</v>
      </c>
      <c r="H3" s="2" t="n">
        <f aca="false">F3*G3</f>
        <v>1</v>
      </c>
      <c r="I3" s="21" t="n">
        <v>8000</v>
      </c>
      <c r="J3" s="21" t="n">
        <f aca="false">H3*I3</f>
        <v>8000</v>
      </c>
    </row>
    <row r="4" s="1" customFormat="true" ht="15" hidden="false" customHeight="false" outlineLevel="0" collapsed="false">
      <c r="A4" s="1" t="s">
        <v>158</v>
      </c>
      <c r="B4" s="1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21" t="n">
        <v>40000</v>
      </c>
      <c r="J4" s="21" t="n">
        <f aca="false">H4*I4</f>
        <v>40000</v>
      </c>
    </row>
    <row r="5" s="1" customFormat="true" ht="15" hidden="false" customHeight="false" outlineLevel="0" collapsed="false">
      <c r="A5" s="1" t="s">
        <v>158</v>
      </c>
      <c r="B5" s="1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21" t="n">
        <v>200000</v>
      </c>
      <c r="J5" s="21" t="n">
        <f aca="false">H5*I5</f>
        <v>200000</v>
      </c>
    </row>
    <row r="6" s="1" customFormat="true" ht="15" hidden="false" customHeight="false" outlineLevel="0" collapsed="false">
      <c r="A6" s="1" t="s">
        <v>158</v>
      </c>
      <c r="B6" s="1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21" t="n">
        <v>77000</v>
      </c>
      <c r="J6" s="21" t="n">
        <f aca="false">H6*I6</f>
        <v>77000</v>
      </c>
    </row>
    <row r="7" s="1" customFormat="true" ht="15" hidden="false" customHeight="false" outlineLevel="0" collapsed="false">
      <c r="A7" s="1" t="s">
        <v>158</v>
      </c>
      <c r="B7" s="1" t="s">
        <v>25</v>
      </c>
      <c r="C7" s="12" t="s">
        <v>26</v>
      </c>
      <c r="D7" s="12" t="s">
        <v>13</v>
      </c>
      <c r="E7" s="2" t="s">
        <v>14</v>
      </c>
      <c r="F7" s="2" t="n">
        <v>1</v>
      </c>
      <c r="G7" s="2" t="n">
        <v>1</v>
      </c>
      <c r="H7" s="2" t="n">
        <f aca="false">F7*G7</f>
        <v>1</v>
      </c>
      <c r="I7" s="21" t="n">
        <v>20000</v>
      </c>
      <c r="J7" s="21" t="n">
        <f aca="false">H7*I7</f>
        <v>20000</v>
      </c>
    </row>
    <row r="8" s="1" customFormat="true" ht="15" hidden="false" customHeight="false" outlineLevel="0" collapsed="false">
      <c r="A8" s="1" t="s">
        <v>158</v>
      </c>
      <c r="B8" s="1" t="s">
        <v>61</v>
      </c>
      <c r="C8" s="12" t="s">
        <v>62</v>
      </c>
      <c r="D8" s="12" t="s">
        <v>13</v>
      </c>
      <c r="E8" s="2" t="s">
        <v>14</v>
      </c>
      <c r="F8" s="2" t="n">
        <v>8</v>
      </c>
      <c r="G8" s="2" t="n">
        <v>1</v>
      </c>
      <c r="H8" s="2" t="n">
        <f aca="false">F8*G8</f>
        <v>8</v>
      </c>
      <c r="I8" s="21" t="n">
        <v>30600</v>
      </c>
      <c r="J8" s="21" t="n">
        <f aca="false">H8*I8</f>
        <v>244800</v>
      </c>
    </row>
    <row r="9" s="1" customFormat="true" ht="27.45" hidden="false" customHeight="false" outlineLevel="0" collapsed="false">
      <c r="A9" s="1" t="s">
        <v>158</v>
      </c>
      <c r="B9" s="1" t="s">
        <v>42</v>
      </c>
      <c r="C9" s="12" t="s">
        <v>43</v>
      </c>
      <c r="D9" s="12" t="s">
        <v>41</v>
      </c>
      <c r="E9" s="2" t="s">
        <v>24</v>
      </c>
      <c r="F9" s="2" t="n">
        <v>1</v>
      </c>
      <c r="G9" s="2" t="n">
        <v>1</v>
      </c>
      <c r="H9" s="2" t="n">
        <f aca="false">F9*G9</f>
        <v>1</v>
      </c>
      <c r="I9" s="21" t="n">
        <v>50800</v>
      </c>
      <c r="J9" s="21" t="n">
        <f aca="false">H9*I9</f>
        <v>50800</v>
      </c>
    </row>
    <row r="10" s="1" customFormat="true" ht="39.95" hidden="false" customHeight="false" outlineLevel="0" collapsed="false">
      <c r="A10" s="1" t="s">
        <v>158</v>
      </c>
      <c r="B10" s="1" t="s">
        <v>124</v>
      </c>
      <c r="C10" s="12" t="s">
        <v>159</v>
      </c>
      <c r="D10" s="12" t="s">
        <v>126</v>
      </c>
      <c r="E10" s="2" t="s">
        <v>14</v>
      </c>
      <c r="F10" s="2" t="n">
        <v>1</v>
      </c>
      <c r="G10" s="2" t="n">
        <v>1</v>
      </c>
      <c r="H10" s="2" t="n">
        <f aca="false">F10*G10</f>
        <v>1</v>
      </c>
      <c r="I10" s="21" t="n">
        <v>173300</v>
      </c>
      <c r="J10" s="21" t="n">
        <f aca="false">H10*I10</f>
        <v>173300</v>
      </c>
    </row>
    <row r="11" s="1" customFormat="true" ht="27.45" hidden="false" customHeight="false" outlineLevel="0" collapsed="false">
      <c r="A11" s="1" t="s">
        <v>158</v>
      </c>
      <c r="B11" s="1" t="s">
        <v>160</v>
      </c>
      <c r="C11" s="12" t="s">
        <v>161</v>
      </c>
      <c r="D11" s="12" t="s">
        <v>13</v>
      </c>
      <c r="E11" s="2" t="s">
        <v>24</v>
      </c>
      <c r="F11" s="2" t="n">
        <v>8</v>
      </c>
      <c r="G11" s="2" t="n">
        <v>1</v>
      </c>
      <c r="H11" s="2" t="n">
        <f aca="false">F11*G11</f>
        <v>8</v>
      </c>
      <c r="I11" s="21" t="n">
        <v>7900</v>
      </c>
      <c r="J11" s="21" t="n">
        <f aca="false">H11*I11</f>
        <v>63200</v>
      </c>
    </row>
    <row r="12" s="1" customFormat="true" ht="27.45" hidden="false" customHeight="false" outlineLevel="0" collapsed="false">
      <c r="A12" s="1" t="s">
        <v>158</v>
      </c>
      <c r="B12" s="1" t="s">
        <v>162</v>
      </c>
      <c r="C12" s="18" t="s">
        <v>163</v>
      </c>
      <c r="D12" s="12" t="s">
        <v>41</v>
      </c>
      <c r="E12" s="2" t="s">
        <v>14</v>
      </c>
      <c r="F12" s="2" t="n">
        <v>2</v>
      </c>
      <c r="G12" s="2" t="n">
        <v>1</v>
      </c>
      <c r="H12" s="2" t="n">
        <f aca="false">F12*G12</f>
        <v>2</v>
      </c>
      <c r="I12" s="21" t="n">
        <v>45000</v>
      </c>
      <c r="J12" s="21" t="n">
        <f aca="false">H12*I12</f>
        <v>90000</v>
      </c>
    </row>
    <row r="13" s="1" customFormat="true" ht="27.45" hidden="false" customHeight="false" outlineLevel="0" collapsed="false">
      <c r="A13" s="1" t="s">
        <v>158</v>
      </c>
      <c r="B13" s="1" t="s">
        <v>164</v>
      </c>
      <c r="C13" s="12" t="s">
        <v>165</v>
      </c>
      <c r="D13" s="12" t="s">
        <v>41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21" t="n">
        <v>113800</v>
      </c>
      <c r="J13" s="21" t="n">
        <f aca="false">H13*I13</f>
        <v>113800</v>
      </c>
    </row>
    <row r="14" s="1" customFormat="true" ht="27.45" hidden="false" customHeight="false" outlineLevel="0" collapsed="false">
      <c r="A14" s="1" t="s">
        <v>158</v>
      </c>
      <c r="B14" s="1" t="s">
        <v>166</v>
      </c>
      <c r="C14" s="12" t="s">
        <v>114</v>
      </c>
      <c r="D14" s="12" t="s">
        <v>115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21" t="n">
        <v>1561200</v>
      </c>
      <c r="J14" s="21" t="n">
        <f aca="false">H14*I14</f>
        <v>1561200</v>
      </c>
    </row>
    <row r="15" customFormat="false" ht="15" hidden="false" customHeight="false" outlineLevel="0" collapsed="false">
      <c r="A15" s="1" t="s">
        <v>158</v>
      </c>
      <c r="B15" s="5" t="s">
        <v>21</v>
      </c>
      <c r="C15" s="22" t="s">
        <v>22</v>
      </c>
      <c r="D15" s="15" t="s">
        <v>23</v>
      </c>
      <c r="E15" s="7" t="s">
        <v>24</v>
      </c>
      <c r="F15" s="7" t="n">
        <v>1</v>
      </c>
      <c r="G15" s="7" t="n">
        <v>1</v>
      </c>
      <c r="H15" s="7" t="n">
        <v>1</v>
      </c>
      <c r="I15" s="8" t="n">
        <v>197000</v>
      </c>
      <c r="J15" s="8" t="n">
        <v>197000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11" activeCellId="0" sqref="J11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38.85"/>
    <col collapsed="false" customWidth="true" hidden="false" outlineLevel="0" max="3" min="3" style="0" width="36.91"/>
    <col collapsed="false" customWidth="true" hidden="false" outlineLevel="0" max="4" min="4" style="0" width="28.05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7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" hidden="false" customHeight="false" outlineLevel="0" collapsed="false">
      <c r="A2" s="1" t="s">
        <v>167</v>
      </c>
      <c r="B2" s="1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21" t="n">
        <v>30000</v>
      </c>
      <c r="J2" s="21" t="n">
        <f aca="false">H2*I2</f>
        <v>30000</v>
      </c>
    </row>
    <row r="3" s="1" customFormat="true" ht="15" hidden="false" customHeight="false" outlineLevel="0" collapsed="false">
      <c r="A3" s="1" t="s">
        <v>167</v>
      </c>
      <c r="B3" s="1" t="s">
        <v>11</v>
      </c>
      <c r="C3" s="12" t="s">
        <v>12</v>
      </c>
      <c r="D3" s="12" t="s">
        <v>13</v>
      </c>
      <c r="E3" s="2" t="s">
        <v>14</v>
      </c>
      <c r="F3" s="2" t="n">
        <v>1</v>
      </c>
      <c r="G3" s="2" t="n">
        <v>1</v>
      </c>
      <c r="H3" s="2" t="n">
        <f aca="false">F3*G3</f>
        <v>1</v>
      </c>
      <c r="I3" s="21" t="n">
        <v>8000</v>
      </c>
      <c r="J3" s="21" t="n">
        <f aca="false">H3*I3</f>
        <v>8000</v>
      </c>
    </row>
    <row r="4" s="1" customFormat="true" ht="15" hidden="false" customHeight="false" outlineLevel="0" collapsed="false">
      <c r="A4" s="1" t="s">
        <v>167</v>
      </c>
      <c r="B4" s="1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21" t="n">
        <v>40000</v>
      </c>
      <c r="J4" s="21" t="n">
        <f aca="false">H4*I4</f>
        <v>40000</v>
      </c>
    </row>
    <row r="5" s="1" customFormat="true" ht="15" hidden="false" customHeight="false" outlineLevel="0" collapsed="false">
      <c r="A5" s="1" t="s">
        <v>167</v>
      </c>
      <c r="B5" s="1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21" t="n">
        <v>200000</v>
      </c>
      <c r="J5" s="21" t="n">
        <f aca="false">H5*I5</f>
        <v>200000</v>
      </c>
    </row>
    <row r="6" s="1" customFormat="true" ht="15" hidden="false" customHeight="false" outlineLevel="0" collapsed="false">
      <c r="A6" s="1" t="s">
        <v>167</v>
      </c>
      <c r="B6" s="1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21" t="n">
        <v>77000</v>
      </c>
      <c r="J6" s="21" t="n">
        <f aca="false">H6*I6</f>
        <v>77000</v>
      </c>
    </row>
    <row r="7" s="1" customFormat="true" ht="15" hidden="false" customHeight="false" outlineLevel="0" collapsed="false">
      <c r="A7" s="1" t="s">
        <v>167</v>
      </c>
      <c r="B7" s="5" t="s">
        <v>21</v>
      </c>
      <c r="C7" s="22" t="s">
        <v>22</v>
      </c>
      <c r="D7" s="15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" hidden="false" customHeight="false" outlineLevel="0" collapsed="false">
      <c r="A8" s="1" t="s">
        <v>167</v>
      </c>
      <c r="B8" s="1" t="s">
        <v>25</v>
      </c>
      <c r="C8" s="12" t="s">
        <v>26</v>
      </c>
      <c r="D8" s="12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21" t="n">
        <v>20000</v>
      </c>
      <c r="J8" s="21" t="n">
        <f aca="false">H8*I8</f>
        <v>20000</v>
      </c>
    </row>
    <row r="9" s="1" customFormat="true" ht="27.45" hidden="false" customHeight="false" outlineLevel="0" collapsed="false">
      <c r="A9" s="1" t="s">
        <v>167</v>
      </c>
      <c r="B9" s="1" t="s">
        <v>61</v>
      </c>
      <c r="C9" s="12" t="s">
        <v>62</v>
      </c>
      <c r="D9" s="12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21" t="n">
        <v>30600</v>
      </c>
      <c r="J9" s="21" t="n">
        <f aca="false">H9*I9</f>
        <v>30600</v>
      </c>
    </row>
    <row r="10" s="1" customFormat="true" ht="27.45" hidden="false" customHeight="false" outlineLevel="0" collapsed="false">
      <c r="A10" s="1" t="s">
        <v>167</v>
      </c>
      <c r="B10" s="1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21" t="n">
        <v>50800</v>
      </c>
      <c r="J10" s="21" t="n">
        <f aca="false">H10*I10</f>
        <v>50800</v>
      </c>
    </row>
    <row r="11" s="1" customFormat="true" ht="39.95" hidden="false" customHeight="false" outlineLevel="0" collapsed="false">
      <c r="A11" s="1" t="s">
        <v>167</v>
      </c>
      <c r="B11" s="1" t="s">
        <v>168</v>
      </c>
      <c r="C11" s="12" t="s">
        <v>169</v>
      </c>
      <c r="D11" s="12" t="s">
        <v>170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21" t="n">
        <v>42033600</v>
      </c>
      <c r="J11" s="21" t="n">
        <f aca="false">H11*I11</f>
        <v>42033600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6.43"/>
    <col collapsed="false" customWidth="true" hidden="false" outlineLevel="0" max="3" min="3" style="0" width="67.57"/>
    <col collapsed="false" customWidth="true" hidden="false" outlineLevel="0" max="4" min="4" style="0" width="29.29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171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171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171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171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171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171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171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171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171</v>
      </c>
      <c r="B10" s="1" t="s">
        <v>172</v>
      </c>
      <c r="C10" s="1" t="s">
        <v>173</v>
      </c>
      <c r="D10" s="1" t="s">
        <v>174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2889600</v>
      </c>
      <c r="J10" s="4" t="n">
        <f aca="false">H10*I10</f>
        <v>2889600</v>
      </c>
    </row>
    <row r="11" s="1" customFormat="true" ht="15.75" hidden="false" customHeight="false" outlineLevel="0" collapsed="false">
      <c r="A11" s="1" t="s">
        <v>171</v>
      </c>
      <c r="B11" s="1" t="s">
        <v>175</v>
      </c>
      <c r="C11" s="1" t="s">
        <v>176</v>
      </c>
      <c r="D11" s="1" t="s">
        <v>177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3261600</v>
      </c>
      <c r="J11" s="4" t="n">
        <f aca="false">H11*I11</f>
        <v>3261600</v>
      </c>
    </row>
    <row r="12" s="1" customFormat="true" ht="15.75" hidden="false" customHeight="false" outlineLevel="0" collapsed="false">
      <c r="A12" s="1" t="s">
        <v>171</v>
      </c>
      <c r="B12" s="1" t="s">
        <v>178</v>
      </c>
      <c r="C12" s="1" t="s">
        <v>179</v>
      </c>
      <c r="D12" s="1" t="s">
        <v>177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3668100</v>
      </c>
      <c r="J12" s="4" t="n">
        <f aca="false">H12*I12</f>
        <v>3668100</v>
      </c>
    </row>
    <row r="13" s="1" customFormat="true" ht="15.75" hidden="false" customHeight="false" outlineLevel="0" collapsed="false">
      <c r="A13" s="1" t="s">
        <v>171</v>
      </c>
      <c r="B13" s="1" t="s">
        <v>180</v>
      </c>
      <c r="C13" s="1" t="s">
        <v>181</v>
      </c>
      <c r="D13" s="1" t="s">
        <v>177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3976900</v>
      </c>
      <c r="J13" s="4" t="n">
        <f aca="false">H13*I13</f>
        <v>3976900</v>
      </c>
    </row>
    <row r="14" s="1" customFormat="true" ht="15.75" hidden="false" customHeight="false" outlineLevel="0" collapsed="false">
      <c r="A14" s="1" t="s">
        <v>171</v>
      </c>
      <c r="B14" s="1" t="s">
        <v>182</v>
      </c>
      <c r="C14" s="1" t="s">
        <v>183</v>
      </c>
      <c r="D14" s="1" t="s">
        <v>177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11" t="n">
        <v>1165900</v>
      </c>
      <c r="J14" s="4" t="n">
        <f aca="false">H14*I14</f>
        <v>1165900</v>
      </c>
    </row>
    <row r="15" s="1" customFormat="true" ht="15.75" hidden="false" customHeight="false" outlineLevel="0" collapsed="false">
      <c r="A15" s="1" t="s">
        <v>171</v>
      </c>
      <c r="B15" s="1" t="s">
        <v>184</v>
      </c>
      <c r="C15" s="1" t="s">
        <v>185</v>
      </c>
      <c r="D15" s="1" t="s">
        <v>186</v>
      </c>
      <c r="E15" s="2" t="s">
        <v>24</v>
      </c>
      <c r="F15" s="2" t="n">
        <v>1</v>
      </c>
      <c r="G15" s="2" t="n">
        <v>1</v>
      </c>
      <c r="H15" s="2" t="n">
        <f aca="false">F15*G15</f>
        <v>1</v>
      </c>
      <c r="I15" s="11" t="n">
        <v>117600</v>
      </c>
      <c r="J15" s="4" t="n">
        <f aca="false">H15*I15</f>
        <v>117600</v>
      </c>
    </row>
    <row r="16" s="1" customFormat="true" ht="15.75" hidden="false" customHeight="false" outlineLevel="0" collapsed="false">
      <c r="A16" s="1" t="s">
        <v>171</v>
      </c>
      <c r="B16" s="1" t="s">
        <v>187</v>
      </c>
      <c r="C16" s="1" t="s">
        <v>188</v>
      </c>
      <c r="D16" s="1" t="s">
        <v>189</v>
      </c>
      <c r="E16" s="2" t="s">
        <v>24</v>
      </c>
      <c r="F16" s="2" t="n">
        <v>1</v>
      </c>
      <c r="G16" s="2" t="n">
        <v>1</v>
      </c>
      <c r="H16" s="2" t="n">
        <f aca="false">F16*G16</f>
        <v>1</v>
      </c>
      <c r="I16" s="11" t="n">
        <v>7938000</v>
      </c>
      <c r="J16" s="4" t="n">
        <f aca="false">H16*I16</f>
        <v>7938000</v>
      </c>
    </row>
    <row r="17" s="1" customFormat="true" ht="15.75" hidden="false" customHeight="false" outlineLevel="0" collapsed="false">
      <c r="A17" s="1" t="s">
        <v>171</v>
      </c>
      <c r="B17" s="1" t="s">
        <v>190</v>
      </c>
      <c r="C17" s="1" t="s">
        <v>191</v>
      </c>
      <c r="D17" s="1" t="s">
        <v>192</v>
      </c>
      <c r="E17" s="2" t="s">
        <v>24</v>
      </c>
      <c r="F17" s="2" t="n">
        <v>1</v>
      </c>
      <c r="G17" s="2" t="n">
        <v>1</v>
      </c>
      <c r="H17" s="2" t="n">
        <f aca="false">F17*G17</f>
        <v>1</v>
      </c>
      <c r="I17" s="11" t="n">
        <v>929000</v>
      </c>
      <c r="J17" s="4" t="n">
        <f aca="false">H17*I17</f>
        <v>929000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4.71"/>
    <col collapsed="false" customWidth="true" hidden="false" outlineLevel="0" max="3" min="3" style="0" width="45.14"/>
    <col collapsed="false" customWidth="true" hidden="false" outlineLevel="0" max="4" min="4" style="0" width="26.59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5.42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193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193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193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193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193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193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193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193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193</v>
      </c>
      <c r="B10" s="1" t="s">
        <v>194</v>
      </c>
      <c r="C10" s="24" t="s">
        <v>195</v>
      </c>
      <c r="D10" s="24" t="s">
        <v>33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60000</v>
      </c>
      <c r="J10" s="4" t="n">
        <f aca="false">H10*I10</f>
        <v>60000</v>
      </c>
    </row>
    <row r="11" s="1" customFormat="true" ht="15.75" hidden="false" customHeight="false" outlineLevel="0" collapsed="false">
      <c r="A11" s="1" t="s">
        <v>193</v>
      </c>
      <c r="B11" s="1" t="s">
        <v>196</v>
      </c>
      <c r="C11" s="1" t="s">
        <v>197</v>
      </c>
      <c r="D11" s="1" t="s">
        <v>41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319900</v>
      </c>
      <c r="J11" s="4" t="n">
        <f aca="false">H11*I11</f>
        <v>319900</v>
      </c>
    </row>
    <row r="12" s="1" customFormat="true" ht="15.75" hidden="false" customHeight="false" outlineLevel="0" collapsed="false">
      <c r="A12" s="1" t="s">
        <v>193</v>
      </c>
      <c r="B12" s="1" t="s">
        <v>198</v>
      </c>
      <c r="C12" s="1" t="s">
        <v>199</v>
      </c>
      <c r="D12" s="1" t="s">
        <v>41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84500</v>
      </c>
      <c r="J12" s="4" t="n">
        <f aca="false">H12*I12</f>
        <v>84500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8" activeCellId="0" sqref="C18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39.3"/>
    <col collapsed="false" customWidth="true" hidden="false" outlineLevel="0" max="3" min="3" style="0" width="39.09"/>
    <col collapsed="false" customWidth="true" hidden="false" outlineLevel="0" max="4" min="4" style="0" width="27.58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" hidden="false" customHeight="false" outlineLevel="0" collapsed="false">
      <c r="A2" s="1" t="s">
        <v>200</v>
      </c>
      <c r="B2" s="12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" hidden="false" customHeight="false" outlineLevel="0" collapsed="false">
      <c r="A3" s="1" t="s">
        <v>200</v>
      </c>
      <c r="B3" s="12" t="s">
        <v>11</v>
      </c>
      <c r="C3" s="12" t="s">
        <v>12</v>
      </c>
      <c r="D3" s="1" t="s">
        <v>13</v>
      </c>
      <c r="E3" s="2" t="s">
        <v>14</v>
      </c>
      <c r="F3" s="2" t="n">
        <v>1</v>
      </c>
      <c r="G3" s="2" t="n">
        <v>1</v>
      </c>
      <c r="H3" s="2" t="n">
        <f aca="false">F3*G3</f>
        <v>1</v>
      </c>
      <c r="I3" s="11" t="n">
        <v>8000</v>
      </c>
      <c r="J3" s="4" t="n">
        <f aca="false">H3*I3</f>
        <v>8000</v>
      </c>
    </row>
    <row r="4" s="1" customFormat="true" ht="15" hidden="false" customHeight="false" outlineLevel="0" collapsed="false">
      <c r="A4" s="1" t="s">
        <v>200</v>
      </c>
      <c r="B4" s="12" t="s">
        <v>37</v>
      </c>
      <c r="C4" s="12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" hidden="false" customHeight="false" outlineLevel="0" collapsed="false">
      <c r="A5" s="1" t="s">
        <v>200</v>
      </c>
      <c r="B5" s="12" t="s">
        <v>15</v>
      </c>
      <c r="C5" s="12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" hidden="false" customHeight="false" outlineLevel="0" collapsed="false">
      <c r="A6" s="1" t="s">
        <v>200</v>
      </c>
      <c r="B6" s="12" t="s">
        <v>18</v>
      </c>
      <c r="C6" s="12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200</v>
      </c>
      <c r="B7" s="22" t="s">
        <v>21</v>
      </c>
      <c r="C7" s="22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" hidden="false" customHeight="false" outlineLevel="0" collapsed="false">
      <c r="A8" s="1" t="s">
        <v>200</v>
      </c>
      <c r="B8" s="12" t="s">
        <v>25</v>
      </c>
      <c r="C8" s="12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" hidden="false" customHeight="false" outlineLevel="0" collapsed="false">
      <c r="A9" s="1" t="s">
        <v>200</v>
      </c>
      <c r="B9" s="12" t="s">
        <v>61</v>
      </c>
      <c r="C9" s="12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" hidden="false" customHeight="false" outlineLevel="0" collapsed="false">
      <c r="A10" s="1" t="s">
        <v>200</v>
      </c>
      <c r="B10" s="12" t="s">
        <v>97</v>
      </c>
      <c r="C10" s="12" t="s">
        <v>98</v>
      </c>
      <c r="D10" s="1" t="s">
        <v>99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1017600</v>
      </c>
      <c r="J10" s="4" t="n">
        <f aca="false">H10*I10</f>
        <v>1017600</v>
      </c>
    </row>
    <row r="11" s="1" customFormat="true" ht="15" hidden="false" customHeight="false" outlineLevel="0" collapsed="false">
      <c r="A11" s="1" t="s">
        <v>200</v>
      </c>
      <c r="B11" s="12" t="s">
        <v>201</v>
      </c>
      <c r="C11" s="12" t="s">
        <v>202</v>
      </c>
      <c r="D11" s="1" t="s">
        <v>20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536300</v>
      </c>
      <c r="J11" s="4" t="n">
        <f aca="false">H11*I11</f>
        <v>536300</v>
      </c>
    </row>
    <row r="12" s="1" customFormat="true" ht="27.45" hidden="false" customHeight="false" outlineLevel="0" collapsed="false">
      <c r="A12" s="1" t="s">
        <v>200</v>
      </c>
      <c r="B12" s="12" t="s">
        <v>203</v>
      </c>
      <c r="C12" s="12" t="s">
        <v>204</v>
      </c>
      <c r="D12" s="1" t="s">
        <v>205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2998800</v>
      </c>
      <c r="J12" s="4" t="n">
        <f aca="false">H12*I12</f>
        <v>2998800</v>
      </c>
    </row>
    <row r="13" s="1" customFormat="true" ht="27.45" hidden="false" customHeight="false" outlineLevel="0" collapsed="false">
      <c r="A13" s="1" t="s">
        <v>200</v>
      </c>
      <c r="B13" s="12" t="s">
        <v>206</v>
      </c>
      <c r="C13" s="12" t="s">
        <v>207</v>
      </c>
      <c r="D13" s="1" t="s">
        <v>17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26400</v>
      </c>
      <c r="J13" s="4" t="n">
        <f aca="false">H13*I13</f>
        <v>26400</v>
      </c>
    </row>
    <row r="14" s="1" customFormat="true" ht="27.45" hidden="false" customHeight="false" outlineLevel="0" collapsed="false">
      <c r="A14" s="1" t="s">
        <v>200</v>
      </c>
      <c r="B14" s="12" t="s">
        <v>208</v>
      </c>
      <c r="C14" s="12" t="s">
        <v>209</v>
      </c>
      <c r="D14" s="1" t="s">
        <v>17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11" t="n">
        <v>103500</v>
      </c>
      <c r="J14" s="4" t="n">
        <f aca="false">H14*I14</f>
        <v>103500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showFormulas="false" showGridLines="true" showRowColHeaders="true" showZeros="true" rightToLeft="false" tabSelected="false" showOutlineSymbols="true" defaultGridColor="true" view="normal" topLeftCell="D1" colorId="64" zoomScale="80" zoomScaleNormal="80" zoomScalePageLayoutView="100" workbookViewId="0">
      <selection pane="topLeft" activeCell="I14" activeCellId="0" sqref="I14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2.71"/>
    <col collapsed="false" customWidth="true" hidden="false" outlineLevel="0" max="3" min="3" style="0" width="46.71"/>
    <col collapsed="false" customWidth="true" hidden="false" outlineLevel="0" max="4" min="4" style="0" width="45.3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210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210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210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210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210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210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210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" hidden="false" customHeight="false" outlineLevel="0" collapsed="false">
      <c r="A9" s="1" t="s">
        <v>210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210</v>
      </c>
      <c r="B10" s="1" t="s">
        <v>211</v>
      </c>
      <c r="C10" s="1" t="s">
        <v>212</v>
      </c>
      <c r="D10" s="1" t="s">
        <v>213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680000</v>
      </c>
      <c r="J10" s="4" t="n">
        <f aca="false">H10*I10</f>
        <v>680000</v>
      </c>
    </row>
    <row r="11" s="1" customFormat="true" ht="15.75" hidden="false" customHeight="false" outlineLevel="0" collapsed="false">
      <c r="A11" s="1" t="s">
        <v>210</v>
      </c>
      <c r="B11" s="1" t="s">
        <v>214</v>
      </c>
      <c r="C11" s="1" t="s">
        <v>215</v>
      </c>
      <c r="D11" s="1" t="s">
        <v>216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340000</v>
      </c>
      <c r="J11" s="4" t="n">
        <f aca="false">H11*I11</f>
        <v>340000</v>
      </c>
    </row>
    <row r="12" s="1" customFormat="true" ht="15.75" hidden="false" customHeight="false" outlineLevel="0" collapsed="false">
      <c r="A12" s="1" t="s">
        <v>210</v>
      </c>
      <c r="B12" s="1" t="s">
        <v>217</v>
      </c>
      <c r="C12" s="1" t="s">
        <v>218</v>
      </c>
      <c r="D12" s="1" t="s">
        <v>219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2200000</v>
      </c>
      <c r="J12" s="4" t="n">
        <f aca="false">H12*I12</f>
        <v>2200000</v>
      </c>
    </row>
    <row r="13" s="1" customFormat="true" ht="15.75" hidden="false" customHeight="false" outlineLevel="0" collapsed="false">
      <c r="A13" s="1" t="s">
        <v>210</v>
      </c>
      <c r="B13" s="1" t="s">
        <v>57</v>
      </c>
      <c r="C13" s="1" t="s">
        <v>58</v>
      </c>
      <c r="D13" s="1" t="s">
        <v>59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7000</v>
      </c>
      <c r="J13" s="4" t="n">
        <f aca="false">H13*I13</f>
        <v>7000</v>
      </c>
    </row>
    <row r="14" customFormat="false" ht="15" hidden="false" customHeight="false" outlineLevel="0" collapsed="false">
      <c r="I14" s="5" t="s">
        <v>220</v>
      </c>
      <c r="J14" s="25" t="n">
        <f aca="false">SUM(J2:J13)</f>
        <v>3837600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D1" colorId="64" zoomScale="80" zoomScaleNormal="80" zoomScalePageLayoutView="100" workbookViewId="0">
      <selection pane="topLeft" activeCell="J13" activeCellId="0" sqref="J13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1.59"/>
    <col collapsed="false" customWidth="true" hidden="false" outlineLevel="0" max="3" min="3" style="0" width="45.86"/>
    <col collapsed="false" customWidth="true" hidden="false" outlineLevel="0" max="4" min="4" style="0" width="22.57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4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221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221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221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221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221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221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221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221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customFormat="false" ht="15" hidden="false" customHeight="false" outlineLevel="0" collapsed="false">
      <c r="I10" s="5" t="s">
        <v>220</v>
      </c>
      <c r="J10" s="26" t="n">
        <f aca="false">SUM(J2:J9)</f>
        <v>610600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showFormulas="false" showGridLines="true" showRowColHeaders="true" showZeros="true" rightToLeft="false" tabSelected="false" showOutlineSymbols="true" defaultGridColor="true" view="normal" topLeftCell="E1" colorId="64" zoomScale="80" zoomScaleNormal="80" zoomScalePageLayoutView="100" workbookViewId="0">
      <selection pane="topLeft" activeCell="I16" activeCellId="0" sqref="I16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6.43"/>
    <col collapsed="false" customWidth="true" hidden="false" outlineLevel="0" max="3" min="3" style="0" width="62.42"/>
    <col collapsed="false" customWidth="true" hidden="false" outlineLevel="0" max="4" min="4" style="0" width="28.3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222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222</v>
      </c>
      <c r="B3" s="1" t="s">
        <v>11</v>
      </c>
      <c r="C3" s="1" t="s">
        <v>223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222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222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222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222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222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222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222</v>
      </c>
      <c r="B10" s="1" t="s">
        <v>39</v>
      </c>
      <c r="C10" s="1" t="s">
        <v>40</v>
      </c>
      <c r="D10" s="1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152300</v>
      </c>
      <c r="J10" s="4" t="n">
        <f aca="false">H10*I10</f>
        <v>152300</v>
      </c>
    </row>
    <row r="11" s="1" customFormat="true" ht="15.75" hidden="false" customHeight="false" outlineLevel="0" collapsed="false">
      <c r="A11" s="1" t="s">
        <v>222</v>
      </c>
      <c r="B11" s="1" t="s">
        <v>42</v>
      </c>
      <c r="C11" s="1" t="s">
        <v>43</v>
      </c>
      <c r="D11" s="1" t="s">
        <v>41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50800</v>
      </c>
      <c r="J11" s="4" t="n">
        <f aca="false">H11*I11</f>
        <v>50800</v>
      </c>
    </row>
    <row r="12" s="1" customFormat="true" ht="15.75" hidden="false" customHeight="false" outlineLevel="0" collapsed="false">
      <c r="A12" s="1" t="s">
        <v>222</v>
      </c>
      <c r="B12" s="1" t="s">
        <v>44</v>
      </c>
      <c r="C12" s="1" t="s">
        <v>45</v>
      </c>
      <c r="D12" s="1" t="s">
        <v>46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7900</v>
      </c>
      <c r="J12" s="4" t="n">
        <f aca="false">H12*I12</f>
        <v>7900</v>
      </c>
    </row>
    <row r="13" s="1" customFormat="true" ht="15.75" hidden="false" customHeight="false" outlineLevel="0" collapsed="false">
      <c r="A13" s="1" t="s">
        <v>222</v>
      </c>
      <c r="B13" s="1" t="s">
        <v>47</v>
      </c>
      <c r="C13" s="1" t="s">
        <v>48</v>
      </c>
      <c r="D13" s="1" t="s">
        <v>49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481757</v>
      </c>
      <c r="J13" s="4" t="n">
        <f aca="false">H13*I13</f>
        <v>481757</v>
      </c>
    </row>
    <row r="14" s="1" customFormat="true" ht="15.75" hidden="false" customHeight="false" outlineLevel="0" collapsed="false">
      <c r="A14" s="1" t="s">
        <v>222</v>
      </c>
      <c r="B14" s="1" t="s">
        <v>50</v>
      </c>
      <c r="C14" s="1" t="s">
        <v>51</v>
      </c>
      <c r="D14" s="1" t="s">
        <v>49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11" t="n">
        <v>467376</v>
      </c>
      <c r="J14" s="4" t="n">
        <f aca="false">H14*I14</f>
        <v>467376</v>
      </c>
    </row>
    <row r="15" s="1" customFormat="true" ht="15.75" hidden="false" customHeight="false" outlineLevel="0" collapsed="false">
      <c r="A15" s="1" t="s">
        <v>222</v>
      </c>
      <c r="B15" s="1" t="s">
        <v>224</v>
      </c>
      <c r="C15" s="1" t="s">
        <v>53</v>
      </c>
      <c r="D15" s="1" t="s">
        <v>54</v>
      </c>
      <c r="E15" s="2" t="s">
        <v>24</v>
      </c>
      <c r="F15" s="2" t="n">
        <v>1</v>
      </c>
      <c r="G15" s="2" t="n">
        <v>1</v>
      </c>
      <c r="H15" s="2" t="n">
        <f aca="false">F15*G15</f>
        <v>1</v>
      </c>
      <c r="I15" s="11" t="n">
        <v>521304</v>
      </c>
      <c r="J15" s="4" t="n">
        <f aca="false">H15*I15</f>
        <v>521304</v>
      </c>
    </row>
    <row r="16" customFormat="false" ht="15" hidden="false" customHeight="false" outlineLevel="0" collapsed="false">
      <c r="I16" s="5" t="s">
        <v>220</v>
      </c>
      <c r="J16" s="27" t="n">
        <f aca="false">SUM(J2:J15)</f>
        <v>2292037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22" activeCellId="0" sqref="C22"/>
    </sheetView>
  </sheetViews>
  <sheetFormatPr defaultRowHeight="15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56.43"/>
    <col collapsed="false" customWidth="true" hidden="false" outlineLevel="0" max="3" min="3" style="0" width="51.59"/>
    <col collapsed="false" customWidth="true" hidden="false" outlineLevel="0" max="4" min="4" style="0" width="40.42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225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225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225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225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225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225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225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225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225</v>
      </c>
      <c r="B10" s="1" t="s">
        <v>42</v>
      </c>
      <c r="C10" s="1" t="s">
        <v>43</v>
      </c>
      <c r="D10" s="1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50800</v>
      </c>
      <c r="J10" s="4" t="n">
        <f aca="false">H10*I10</f>
        <v>50800</v>
      </c>
    </row>
    <row r="11" s="1" customFormat="true" ht="15.75" hidden="false" customHeight="false" outlineLevel="0" collapsed="false">
      <c r="A11" s="1" t="s">
        <v>225</v>
      </c>
      <c r="B11" s="1" t="s">
        <v>76</v>
      </c>
      <c r="C11" s="1" t="s">
        <v>77</v>
      </c>
      <c r="D11" s="1" t="s">
        <v>78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2355700</v>
      </c>
      <c r="J11" s="4" t="n">
        <f aca="false">H11*I11</f>
        <v>2355700</v>
      </c>
    </row>
    <row r="12" s="1" customFormat="true" ht="15.75" hidden="false" customHeight="false" outlineLevel="0" collapsed="false">
      <c r="A12" s="1" t="s">
        <v>225</v>
      </c>
      <c r="B12" s="1" t="s">
        <v>44</v>
      </c>
      <c r="C12" s="1" t="s">
        <v>45</v>
      </c>
      <c r="D12" s="1" t="s">
        <v>46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7900</v>
      </c>
      <c r="J12" s="4" t="n">
        <f aca="false">H12*I12</f>
        <v>7900</v>
      </c>
    </row>
    <row r="13" s="1" customFormat="true" ht="15.75" hidden="false" customHeight="false" outlineLevel="0" collapsed="false">
      <c r="A13" s="1" t="s">
        <v>225</v>
      </c>
      <c r="B13" s="1" t="s">
        <v>79</v>
      </c>
      <c r="C13" s="1" t="s">
        <v>80</v>
      </c>
      <c r="D13" s="1" t="s">
        <v>49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1725696</v>
      </c>
      <c r="J13" s="4" t="n">
        <f aca="false">H13*I13</f>
        <v>1725696</v>
      </c>
    </row>
    <row r="14" s="1" customFormat="true" ht="15.75" hidden="false" customHeight="false" outlineLevel="0" collapsed="false">
      <c r="A14" s="1" t="s">
        <v>225</v>
      </c>
      <c r="B14" s="1" t="s">
        <v>81</v>
      </c>
      <c r="C14" s="1" t="s">
        <v>82</v>
      </c>
      <c r="D14" s="1" t="s">
        <v>83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11" t="n">
        <v>4630618</v>
      </c>
      <c r="J14" s="4" t="n">
        <f aca="false">H14*I14</f>
        <v>4630618</v>
      </c>
    </row>
    <row r="15" s="1" customFormat="true" ht="15.75" hidden="false" customHeight="false" outlineLevel="0" collapsed="false">
      <c r="A15" s="1" t="s">
        <v>225</v>
      </c>
      <c r="B15" s="1" t="s">
        <v>84</v>
      </c>
      <c r="C15" s="1" t="s">
        <v>85</v>
      </c>
      <c r="D15" s="1" t="s">
        <v>83</v>
      </c>
      <c r="E15" s="2" t="s">
        <v>24</v>
      </c>
      <c r="F15" s="2" t="n">
        <v>1</v>
      </c>
      <c r="G15" s="2" t="n">
        <v>1</v>
      </c>
      <c r="H15" s="2" t="n">
        <f aca="false">F15*G15</f>
        <v>1</v>
      </c>
      <c r="I15" s="11" t="n">
        <v>1243940</v>
      </c>
      <c r="J15" s="4" t="n">
        <f aca="false">H15*I15</f>
        <v>1243940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5" activeCellId="0" sqref="D5"/>
    </sheetView>
  </sheetViews>
  <sheetFormatPr defaultRowHeight="15.75" outlineLevelRow="0" outlineLevelCol="0"/>
  <cols>
    <col collapsed="false" customWidth="true" hidden="false" outlineLevel="0" max="1" min="1" style="9" width="22.86"/>
    <col collapsed="false" customWidth="true" hidden="false" outlineLevel="0" max="2" min="2" style="9" width="33.71"/>
    <col collapsed="false" customWidth="true" hidden="false" outlineLevel="0" max="3" min="3" style="9" width="58"/>
    <col collapsed="false" customWidth="true" hidden="false" outlineLevel="0" max="4" min="4" style="9" width="26.81"/>
    <col collapsed="false" customWidth="true" hidden="false" outlineLevel="0" max="5" min="5" style="9" width="9.13"/>
    <col collapsed="false" customWidth="true" hidden="false" outlineLevel="0" max="8" min="6" style="9" width="9.29"/>
    <col collapsed="false" customWidth="true" hidden="false" outlineLevel="0" max="10" min="9" style="9" width="16.57"/>
    <col collapsed="false" customWidth="true" hidden="false" outlineLevel="0" max="1025" min="11" style="9" width="9.13"/>
  </cols>
  <sheetData>
    <row r="1" s="3" customFormat="true" ht="47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="1" customFormat="true" ht="15.75" hidden="false" customHeight="false" outlineLevel="0" collapsed="false">
      <c r="A2" s="1" t="s">
        <v>34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34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34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" hidden="false" customHeight="false" outlineLevel="0" collapsed="false">
      <c r="A5" s="1" t="s">
        <v>34</v>
      </c>
      <c r="B5" s="5" t="s">
        <v>21</v>
      </c>
      <c r="C5" s="5" t="s">
        <v>22</v>
      </c>
      <c r="D5" s="6" t="s">
        <v>23</v>
      </c>
      <c r="E5" s="7" t="s">
        <v>24</v>
      </c>
      <c r="F5" s="7" t="n">
        <v>1</v>
      </c>
      <c r="G5" s="7" t="n">
        <v>1</v>
      </c>
      <c r="H5" s="7" t="n">
        <v>1</v>
      </c>
      <c r="I5" s="8" t="n">
        <v>197000</v>
      </c>
      <c r="J5" s="8" t="n">
        <v>197000</v>
      </c>
    </row>
    <row r="6" s="1" customFormat="true" ht="15.75" hidden="false" customHeight="false" outlineLevel="0" collapsed="false">
      <c r="A6" s="1" t="s">
        <v>34</v>
      </c>
      <c r="B6" s="1" t="s">
        <v>39</v>
      </c>
      <c r="C6" s="1" t="s">
        <v>40</v>
      </c>
      <c r="D6" s="1" t="s">
        <v>41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152300</v>
      </c>
      <c r="J6" s="4" t="n">
        <f aca="false">H6*I6</f>
        <v>152300</v>
      </c>
    </row>
    <row r="7" s="1" customFormat="true" ht="15.75" hidden="false" customHeight="false" outlineLevel="0" collapsed="false">
      <c r="A7" s="1" t="s">
        <v>34</v>
      </c>
      <c r="B7" s="1" t="s">
        <v>42</v>
      </c>
      <c r="C7" s="1" t="s">
        <v>43</v>
      </c>
      <c r="D7" s="1" t="s">
        <v>41</v>
      </c>
      <c r="E7" s="2" t="s">
        <v>14</v>
      </c>
      <c r="F7" s="2" t="n">
        <v>1</v>
      </c>
      <c r="G7" s="2" t="n">
        <v>1</v>
      </c>
      <c r="H7" s="2" t="n">
        <f aca="false">F7*G7</f>
        <v>1</v>
      </c>
      <c r="I7" s="11" t="n">
        <v>50800</v>
      </c>
      <c r="J7" s="4" t="n">
        <f aca="false">H7*I7</f>
        <v>50800</v>
      </c>
    </row>
    <row r="8" s="1" customFormat="true" ht="15.75" hidden="false" customHeight="false" outlineLevel="0" collapsed="false">
      <c r="A8" s="1" t="s">
        <v>34</v>
      </c>
      <c r="B8" s="1" t="s">
        <v>44</v>
      </c>
      <c r="C8" s="1" t="s">
        <v>45</v>
      </c>
      <c r="D8" s="1" t="s">
        <v>46</v>
      </c>
      <c r="E8" s="2" t="s">
        <v>24</v>
      </c>
      <c r="F8" s="2" t="n">
        <v>1</v>
      </c>
      <c r="G8" s="2" t="n">
        <v>1</v>
      </c>
      <c r="H8" s="2" t="n">
        <f aca="false">F8*G8</f>
        <v>1</v>
      </c>
      <c r="I8" s="11" t="n">
        <v>7900</v>
      </c>
      <c r="J8" s="4" t="n">
        <f aca="false">H8*I8</f>
        <v>7900</v>
      </c>
    </row>
    <row r="9" s="1" customFormat="true" ht="15.75" hidden="false" customHeight="false" outlineLevel="0" collapsed="false">
      <c r="A9" s="1" t="s">
        <v>34</v>
      </c>
      <c r="B9" s="1" t="s">
        <v>47</v>
      </c>
      <c r="C9" s="1" t="s">
        <v>48</v>
      </c>
      <c r="D9" s="1" t="s">
        <v>49</v>
      </c>
      <c r="E9" s="2" t="s">
        <v>24</v>
      </c>
      <c r="F9" s="2" t="n">
        <v>1</v>
      </c>
      <c r="G9" s="2" t="n">
        <v>1</v>
      </c>
      <c r="H9" s="2" t="n">
        <f aca="false">F9*G9</f>
        <v>1</v>
      </c>
      <c r="I9" s="11" t="n">
        <v>481757</v>
      </c>
      <c r="J9" s="4" t="n">
        <f aca="false">H9*I9</f>
        <v>481757</v>
      </c>
    </row>
    <row r="10" s="1" customFormat="true" ht="15.75" hidden="false" customHeight="false" outlineLevel="0" collapsed="false">
      <c r="A10" s="1" t="s">
        <v>34</v>
      </c>
      <c r="B10" s="1" t="s">
        <v>50</v>
      </c>
      <c r="C10" s="1" t="s">
        <v>51</v>
      </c>
      <c r="D10" s="1" t="s">
        <v>49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467376</v>
      </c>
      <c r="J10" s="4" t="n">
        <f aca="false">H10*I10</f>
        <v>467376</v>
      </c>
    </row>
    <row r="11" s="1" customFormat="true" ht="15.75" hidden="false" customHeight="false" outlineLevel="0" collapsed="false">
      <c r="A11" s="1" t="s">
        <v>34</v>
      </c>
      <c r="B11" s="1" t="s">
        <v>52</v>
      </c>
      <c r="C11" s="1" t="s">
        <v>53</v>
      </c>
      <c r="D11" s="1" t="s">
        <v>54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521304</v>
      </c>
      <c r="J11" s="4" t="n">
        <f aca="false">H11*I11</f>
        <v>521304</v>
      </c>
    </row>
    <row r="12" s="1" customFormat="true" ht="15.75" hidden="false" customHeight="false" outlineLevel="0" collapsed="false">
      <c r="A12" s="1" t="s">
        <v>34</v>
      </c>
      <c r="B12" s="1" t="s">
        <v>55</v>
      </c>
      <c r="C12" s="12" t="s">
        <v>56</v>
      </c>
      <c r="D12" s="1" t="s">
        <v>49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746896</v>
      </c>
      <c r="J12" s="4" t="n">
        <f aca="false">H12*I12</f>
        <v>746896</v>
      </c>
    </row>
    <row r="13" s="1" customFormat="true" ht="15.75" hidden="false" customHeight="false" outlineLevel="0" collapsed="false">
      <c r="A13" s="1" t="s">
        <v>34</v>
      </c>
      <c r="B13" s="1" t="s">
        <v>57</v>
      </c>
      <c r="C13" s="1" t="s">
        <v>58</v>
      </c>
      <c r="D13" s="1" t="s">
        <v>59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7000</v>
      </c>
      <c r="J13" s="4" t="n">
        <f aca="false">H13*I13</f>
        <v>7000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9.87"/>
    <col collapsed="false" customWidth="true" hidden="false" outlineLevel="0" max="3" min="3" style="0" width="66.87"/>
    <col collapsed="false" customWidth="true" hidden="false" outlineLevel="0" max="4" min="4" style="0" width="53.99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7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226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226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226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226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226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226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226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226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226</v>
      </c>
      <c r="B10" s="1" t="s">
        <v>42</v>
      </c>
      <c r="C10" s="1" t="s">
        <v>43</v>
      </c>
      <c r="D10" s="1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50800</v>
      </c>
      <c r="J10" s="4" t="n">
        <f aca="false">H10*I10</f>
        <v>50800</v>
      </c>
    </row>
    <row r="11" s="1" customFormat="true" ht="15.75" hidden="false" customHeight="false" outlineLevel="0" collapsed="false">
      <c r="A11" s="1" t="s">
        <v>226</v>
      </c>
      <c r="B11" s="1" t="s">
        <v>227</v>
      </c>
      <c r="C11" s="1" t="s">
        <v>48</v>
      </c>
      <c r="D11" s="1" t="s">
        <v>49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481757</v>
      </c>
      <c r="J11" s="4" t="n">
        <f aca="false">H11*I11</f>
        <v>481757</v>
      </c>
    </row>
    <row r="12" s="1" customFormat="true" ht="15.75" hidden="false" customHeight="false" outlineLevel="0" collapsed="false">
      <c r="A12" s="1" t="s">
        <v>226</v>
      </c>
      <c r="B12" s="1" t="s">
        <v>109</v>
      </c>
      <c r="C12" s="1" t="s">
        <v>110</v>
      </c>
      <c r="D12" s="1" t="s">
        <v>111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14931000</v>
      </c>
      <c r="J12" s="4" t="n">
        <f aca="false">H12*I12</f>
        <v>14931000</v>
      </c>
    </row>
    <row r="13" s="1" customFormat="true" ht="15.75" hidden="false" customHeight="false" outlineLevel="0" collapsed="false">
      <c r="A13" s="1" t="s">
        <v>226</v>
      </c>
      <c r="B13" s="1" t="s">
        <v>52</v>
      </c>
      <c r="C13" s="1" t="s">
        <v>53</v>
      </c>
      <c r="D13" s="1" t="s">
        <v>54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521304</v>
      </c>
      <c r="J13" s="4" t="n">
        <f aca="false">H13*I13</f>
        <v>521304</v>
      </c>
    </row>
    <row r="14" s="1" customFormat="true" ht="15.75" hidden="false" customHeight="false" outlineLevel="0" collapsed="false">
      <c r="A14" s="1" t="s">
        <v>226</v>
      </c>
      <c r="B14" s="1" t="s">
        <v>55</v>
      </c>
      <c r="C14" s="12" t="s">
        <v>56</v>
      </c>
      <c r="D14" s="1" t="s">
        <v>49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11" t="n">
        <v>746896</v>
      </c>
      <c r="J14" s="4" t="n">
        <f aca="false">H14*I14</f>
        <v>746896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6.43"/>
    <col collapsed="false" customWidth="true" hidden="false" outlineLevel="0" max="3" min="3" style="0" width="45.14"/>
    <col collapsed="false" customWidth="true" hidden="false" outlineLevel="0" max="4" min="4" style="0" width="26.59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228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228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228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228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228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228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228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228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228</v>
      </c>
      <c r="B10" s="1" t="s">
        <v>84</v>
      </c>
      <c r="C10" s="1" t="s">
        <v>85</v>
      </c>
      <c r="D10" s="1" t="s">
        <v>83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1243940</v>
      </c>
      <c r="J10" s="4" t="n">
        <f aca="false">H10*I10</f>
        <v>1243940</v>
      </c>
    </row>
    <row r="11" s="1" customFormat="true" ht="15.75" hidden="false" customHeight="false" outlineLevel="0" collapsed="false">
      <c r="A11" s="1" t="s">
        <v>228</v>
      </c>
      <c r="B11" s="1" t="s">
        <v>229</v>
      </c>
      <c r="C11" s="1" t="s">
        <v>199</v>
      </c>
      <c r="D11" s="1" t="s">
        <v>41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84500</v>
      </c>
      <c r="J11" s="4" t="n">
        <f aca="false">H11*I11</f>
        <v>84500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11" activeCellId="0" sqref="J11"/>
    </sheetView>
  </sheetViews>
  <sheetFormatPr defaultRowHeight="15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29.76"/>
    <col collapsed="false" customWidth="true" hidden="false" outlineLevel="0" max="3" min="3" style="0" width="41.34"/>
    <col collapsed="false" customWidth="true" hidden="false" outlineLevel="0" max="4" min="4" style="0" width="17.6"/>
    <col collapsed="false" customWidth="true" hidden="false" outlineLevel="0" max="5" min="5" style="0" width="10.12"/>
    <col collapsed="false" customWidth="true" hidden="false" outlineLevel="0" max="6" min="6" style="0" width="7.26"/>
    <col collapsed="false" customWidth="true" hidden="false" outlineLevel="0" max="7" min="7" style="0" width="17.6"/>
    <col collapsed="false" customWidth="true" hidden="false" outlineLevel="0" max="8" min="8" style="0" width="15.56"/>
    <col collapsed="false" customWidth="true" hidden="false" outlineLevel="0" max="9" min="9" style="0" width="16.35"/>
    <col collapsed="false" customWidth="true" hidden="false" outlineLevel="0" max="10" min="10" style="0" width="17.48"/>
    <col collapsed="false" customWidth="true" hidden="false" outlineLevel="0" max="1025" min="11" style="0" width="46.71"/>
  </cols>
  <sheetData>
    <row r="1" s="2" customFormat="true" ht="15" hidden="false" customHeight="false" outlineLevel="0" collapsed="false">
      <c r="A1" s="2" t="s">
        <v>0</v>
      </c>
      <c r="B1" s="2" t="s">
        <v>1</v>
      </c>
      <c r="C1" s="2" t="s">
        <v>2</v>
      </c>
      <c r="D1" s="0"/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25.6" hidden="false" customHeight="true" outlineLevel="0" collapsed="false">
      <c r="A2" s="1" t="s">
        <v>230</v>
      </c>
      <c r="B2" s="22" t="s">
        <v>21</v>
      </c>
      <c r="C2" s="22" t="s">
        <v>22</v>
      </c>
      <c r="D2" s="3" t="s">
        <v>3</v>
      </c>
      <c r="E2" s="7" t="s">
        <v>24</v>
      </c>
      <c r="F2" s="7" t="n">
        <v>1</v>
      </c>
      <c r="G2" s="7" t="n">
        <v>1</v>
      </c>
      <c r="H2" s="7" t="n">
        <v>1</v>
      </c>
      <c r="I2" s="8" t="n">
        <v>197000</v>
      </c>
      <c r="J2" s="8" t="n">
        <v>197000</v>
      </c>
    </row>
    <row r="3" s="1" customFormat="true" ht="41.85" hidden="false" customHeight="true" outlineLevel="0" collapsed="false">
      <c r="A3" s="1" t="s">
        <v>230</v>
      </c>
      <c r="B3" s="12" t="s">
        <v>42</v>
      </c>
      <c r="C3" s="12" t="s">
        <v>43</v>
      </c>
      <c r="D3" s="15" t="s">
        <v>23</v>
      </c>
      <c r="E3" s="2" t="s">
        <v>24</v>
      </c>
      <c r="F3" s="2" t="n">
        <v>1</v>
      </c>
      <c r="G3" s="2" t="n">
        <v>1</v>
      </c>
      <c r="H3" s="2" t="n">
        <f aca="false">F3*G3</f>
        <v>1</v>
      </c>
      <c r="I3" s="21" t="n">
        <v>50800</v>
      </c>
      <c r="J3" s="21" t="n">
        <f aca="false">H3*I3</f>
        <v>50800</v>
      </c>
    </row>
    <row r="4" s="1" customFormat="true" ht="32.45" hidden="false" customHeight="true" outlineLevel="0" collapsed="false">
      <c r="A4" s="1" t="s">
        <v>230</v>
      </c>
      <c r="B4" s="12" t="s">
        <v>89</v>
      </c>
      <c r="C4" s="12" t="s">
        <v>43</v>
      </c>
      <c r="D4" s="12" t="s">
        <v>41</v>
      </c>
      <c r="E4" s="2" t="s">
        <v>24</v>
      </c>
      <c r="F4" s="2" t="n">
        <v>1</v>
      </c>
      <c r="G4" s="2" t="n">
        <v>1</v>
      </c>
      <c r="H4" s="2" t="n">
        <f aca="false">F4*G4</f>
        <v>1</v>
      </c>
      <c r="I4" s="21" t="n">
        <v>50800</v>
      </c>
      <c r="J4" s="21" t="n">
        <f aca="false">H4*I4</f>
        <v>50800</v>
      </c>
    </row>
    <row r="5" s="1" customFormat="true" ht="40.6" hidden="false" customHeight="true" outlineLevel="0" collapsed="false">
      <c r="A5" s="1" t="s">
        <v>230</v>
      </c>
      <c r="B5" s="12" t="s">
        <v>231</v>
      </c>
      <c r="C5" s="12" t="s">
        <v>232</v>
      </c>
      <c r="D5" s="12" t="s">
        <v>41</v>
      </c>
      <c r="E5" s="2" t="s">
        <v>24</v>
      </c>
      <c r="F5" s="2" t="n">
        <v>1</v>
      </c>
      <c r="G5" s="2" t="n">
        <v>1</v>
      </c>
      <c r="H5" s="2" t="n">
        <f aca="false">F5*G5</f>
        <v>1</v>
      </c>
      <c r="I5" s="21" t="n">
        <v>195300</v>
      </c>
      <c r="J5" s="21" t="n">
        <f aca="false">H5*I5</f>
        <v>195300</v>
      </c>
    </row>
    <row r="6" s="1" customFormat="true" ht="47.45" hidden="false" customHeight="true" outlineLevel="0" collapsed="false">
      <c r="A6" s="1" t="s">
        <v>230</v>
      </c>
      <c r="B6" s="12" t="s">
        <v>69</v>
      </c>
      <c r="C6" s="12" t="s">
        <v>70</v>
      </c>
      <c r="D6" s="12" t="s">
        <v>41</v>
      </c>
      <c r="E6" s="2" t="s">
        <v>24</v>
      </c>
      <c r="F6" s="2" t="n">
        <v>1</v>
      </c>
      <c r="G6" s="2" t="n">
        <v>1</v>
      </c>
      <c r="H6" s="2" t="n">
        <f aca="false">F6*G6</f>
        <v>1</v>
      </c>
      <c r="I6" s="21" t="n">
        <v>974400</v>
      </c>
      <c r="J6" s="21" t="n">
        <f aca="false">H6*I6</f>
        <v>974400</v>
      </c>
    </row>
    <row r="7" s="1" customFormat="true" ht="44.35" hidden="false" customHeight="true" outlineLevel="0" collapsed="false">
      <c r="A7" s="1" t="s">
        <v>230</v>
      </c>
      <c r="B7" s="12" t="s">
        <v>233</v>
      </c>
      <c r="C7" s="12" t="s">
        <v>234</v>
      </c>
      <c r="D7" s="12" t="s">
        <v>71</v>
      </c>
      <c r="E7" s="2" t="s">
        <v>24</v>
      </c>
      <c r="F7" s="2" t="n">
        <v>2</v>
      </c>
      <c r="G7" s="2" t="n">
        <v>1</v>
      </c>
      <c r="H7" s="2" t="n">
        <f aca="false">F7*G7</f>
        <v>2</v>
      </c>
      <c r="I7" s="21" t="n">
        <v>1232700</v>
      </c>
      <c r="J7" s="21" t="n">
        <f aca="false">H7*I7</f>
        <v>2465400</v>
      </c>
    </row>
    <row r="8" s="1" customFormat="true" ht="44.95" hidden="false" customHeight="true" outlineLevel="0" collapsed="false">
      <c r="A8" s="1" t="s">
        <v>230</v>
      </c>
      <c r="B8" s="12" t="s">
        <v>90</v>
      </c>
      <c r="C8" s="12" t="s">
        <v>91</v>
      </c>
      <c r="D8" s="12" t="s">
        <v>235</v>
      </c>
      <c r="E8" s="2" t="s">
        <v>24</v>
      </c>
      <c r="F8" s="2" t="n">
        <v>1</v>
      </c>
      <c r="G8" s="2" t="n">
        <v>1</v>
      </c>
      <c r="H8" s="2" t="n">
        <f aca="false">F8*G8</f>
        <v>1</v>
      </c>
      <c r="I8" s="21" t="n">
        <v>156000</v>
      </c>
      <c r="J8" s="21" t="n">
        <f aca="false">H8*I8</f>
        <v>156000</v>
      </c>
    </row>
    <row r="9" s="1" customFormat="true" ht="40.6" hidden="false" customHeight="true" outlineLevel="0" collapsed="false">
      <c r="A9" s="1" t="s">
        <v>230</v>
      </c>
      <c r="B9" s="12" t="s">
        <v>100</v>
      </c>
      <c r="C9" s="12" t="s">
        <v>101</v>
      </c>
      <c r="D9" s="12" t="s">
        <v>92</v>
      </c>
      <c r="E9" s="2" t="s">
        <v>24</v>
      </c>
      <c r="F9" s="2" t="n">
        <v>1</v>
      </c>
      <c r="G9" s="2" t="n">
        <v>1</v>
      </c>
      <c r="H9" s="2" t="n">
        <f aca="false">F9*G9</f>
        <v>1</v>
      </c>
      <c r="I9" s="21" t="n">
        <v>1965600</v>
      </c>
      <c r="J9" s="21" t="n">
        <f aca="false">H9*I9</f>
        <v>1965600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2" activeCellId="0" sqref="I2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36.35"/>
    <col collapsed="false" customWidth="true" hidden="false" outlineLevel="0" max="3" min="3" style="0" width="39.76"/>
    <col collapsed="false" customWidth="true" hidden="false" outlineLevel="0" max="4" min="4" style="0" width="24.87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9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" hidden="false" customHeight="false" outlineLevel="0" collapsed="false">
      <c r="A2" s="1" t="s">
        <v>236</v>
      </c>
      <c r="B2" s="1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21" t="n">
        <v>30000</v>
      </c>
      <c r="J2" s="21" t="n">
        <f aca="false">H2*I2</f>
        <v>30000</v>
      </c>
    </row>
    <row r="3" s="1" customFormat="true" ht="15" hidden="false" customHeight="false" outlineLevel="0" collapsed="false">
      <c r="A3" s="1" t="s">
        <v>236</v>
      </c>
      <c r="B3" s="1" t="s">
        <v>11</v>
      </c>
      <c r="C3" s="12" t="s">
        <v>12</v>
      </c>
      <c r="D3" s="12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21" t="n">
        <v>8000</v>
      </c>
      <c r="J3" s="21" t="n">
        <f aca="false">H3*I3</f>
        <v>16000</v>
      </c>
    </row>
    <row r="4" s="1" customFormat="true" ht="15" hidden="false" customHeight="false" outlineLevel="0" collapsed="false">
      <c r="A4" s="1" t="s">
        <v>236</v>
      </c>
      <c r="B4" s="1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21" t="n">
        <v>40000</v>
      </c>
      <c r="J4" s="21" t="n">
        <f aca="false">H4*I4</f>
        <v>40000</v>
      </c>
    </row>
    <row r="5" s="1" customFormat="true" ht="15" hidden="false" customHeight="false" outlineLevel="0" collapsed="false">
      <c r="A5" s="1" t="s">
        <v>236</v>
      </c>
      <c r="B5" s="1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21" t="n">
        <v>200000</v>
      </c>
      <c r="J5" s="21" t="n">
        <f aca="false">H5*I5</f>
        <v>200000</v>
      </c>
    </row>
    <row r="6" s="1" customFormat="true" ht="15" hidden="false" customHeight="false" outlineLevel="0" collapsed="false">
      <c r="A6" s="1" t="s">
        <v>236</v>
      </c>
      <c r="B6" s="1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21" t="n">
        <v>77000</v>
      </c>
      <c r="J6" s="21" t="n">
        <f aca="false">H6*I6</f>
        <v>77000</v>
      </c>
    </row>
    <row r="7" s="1" customFormat="true" ht="15" hidden="false" customHeight="false" outlineLevel="0" collapsed="false">
      <c r="A7" s="1" t="s">
        <v>236</v>
      </c>
      <c r="B7" s="5" t="s">
        <v>21</v>
      </c>
      <c r="C7" s="22" t="s">
        <v>22</v>
      </c>
      <c r="D7" s="15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" hidden="false" customHeight="false" outlineLevel="0" collapsed="false">
      <c r="A8" s="1" t="s">
        <v>236</v>
      </c>
      <c r="B8" s="1" t="s">
        <v>25</v>
      </c>
      <c r="C8" s="12" t="s">
        <v>26</v>
      </c>
      <c r="D8" s="12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21" t="n">
        <v>20000</v>
      </c>
      <c r="J8" s="21" t="n">
        <f aca="false">H8*I8</f>
        <v>20000</v>
      </c>
    </row>
    <row r="9" s="1" customFormat="true" ht="15" hidden="false" customHeight="false" outlineLevel="0" collapsed="false">
      <c r="A9" s="1" t="s">
        <v>236</v>
      </c>
      <c r="B9" s="1" t="s">
        <v>61</v>
      </c>
      <c r="C9" s="12" t="s">
        <v>62</v>
      </c>
      <c r="D9" s="12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21" t="n">
        <v>30600</v>
      </c>
      <c r="J9" s="21" t="n">
        <f aca="false">H9*I9</f>
        <v>30600</v>
      </c>
    </row>
    <row r="10" s="1" customFormat="true" ht="51.85" hidden="false" customHeight="true" outlineLevel="0" collapsed="false">
      <c r="A10" s="1" t="s">
        <v>236</v>
      </c>
      <c r="B10" s="1" t="s">
        <v>237</v>
      </c>
      <c r="C10" s="12" t="s">
        <v>238</v>
      </c>
      <c r="D10" s="12" t="s">
        <v>111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21" t="n">
        <v>10773000</v>
      </c>
      <c r="J10" s="21" t="n">
        <f aca="false">H10*I10</f>
        <v>10773000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13" activeCellId="0" sqref="D13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0"/>
    <col collapsed="false" customWidth="true" hidden="false" outlineLevel="0" max="3" min="3" style="0" width="59.3"/>
    <col collapsed="false" customWidth="true" hidden="false" outlineLevel="0" max="4" min="4" style="0" width="22.57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9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239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239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239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239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239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239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239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239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239</v>
      </c>
      <c r="B10" s="1" t="s">
        <v>240</v>
      </c>
      <c r="C10" s="1" t="s">
        <v>241</v>
      </c>
      <c r="D10" s="1" t="s">
        <v>242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105000000</v>
      </c>
      <c r="J10" s="4" t="n">
        <f aca="false">H10*I10</f>
        <v>105000000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6.43"/>
    <col collapsed="false" customWidth="true" hidden="false" outlineLevel="0" max="3" min="3" style="0" width="49.3"/>
    <col collapsed="false" customWidth="true" hidden="false" outlineLevel="0" max="4" min="4" style="0" width="44.85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4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243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243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243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243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243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243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243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243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243</v>
      </c>
      <c r="B10" s="1" t="s">
        <v>244</v>
      </c>
      <c r="C10" s="1" t="s">
        <v>159</v>
      </c>
      <c r="D10" s="1" t="s">
        <v>126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173300</v>
      </c>
      <c r="J10" s="4" t="n">
        <f aca="false">H10*I10</f>
        <v>173300</v>
      </c>
    </row>
    <row r="11" s="1" customFormat="true" ht="15.75" hidden="false" customHeight="false" outlineLevel="0" collapsed="false">
      <c r="A11" s="1" t="s">
        <v>243</v>
      </c>
      <c r="B11" s="1" t="s">
        <v>245</v>
      </c>
      <c r="C11" s="24" t="s">
        <v>246</v>
      </c>
      <c r="D11" s="24" t="s">
        <v>33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5000</v>
      </c>
      <c r="J11" s="4" t="n">
        <f aca="false">H11*I11</f>
        <v>5000</v>
      </c>
    </row>
    <row r="12" s="1" customFormat="true" ht="15.75" hidden="false" customHeight="false" outlineLevel="0" collapsed="false">
      <c r="A12" s="1" t="s">
        <v>243</v>
      </c>
      <c r="B12" s="1" t="s">
        <v>247</v>
      </c>
      <c r="C12" s="24" t="s">
        <v>248</v>
      </c>
      <c r="D12" s="24" t="s">
        <v>249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50</v>
      </c>
      <c r="J12" s="4" t="n">
        <f aca="false">H12*I12</f>
        <v>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7" activeCellId="0" sqref="B7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4.71"/>
    <col collapsed="false" customWidth="true" hidden="false" outlineLevel="0" max="3" min="3" style="0" width="41.15"/>
    <col collapsed="false" customWidth="true" hidden="false" outlineLevel="0" max="4" min="4" style="0" width="22.57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4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250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250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250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250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250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250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250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250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12" activeCellId="0" sqref="D12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0"/>
    <col collapsed="false" customWidth="true" hidden="false" outlineLevel="0" max="3" min="3" style="0" width="50.71"/>
    <col collapsed="false" customWidth="true" hidden="false" outlineLevel="0" max="4" min="4" style="0" width="38.14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9" min="9" style="0" width="16.57"/>
    <col collapsed="false" customWidth="true" hidden="false" outlineLevel="0" max="10" min="10" style="0" width="17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251</v>
      </c>
      <c r="B2" s="1" t="s">
        <v>18</v>
      </c>
      <c r="C2" s="1" t="s">
        <v>19</v>
      </c>
      <c r="D2" s="1" t="s">
        <v>20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77000</v>
      </c>
      <c r="J2" s="4" t="n">
        <f aca="false">H2*I2</f>
        <v>77000</v>
      </c>
    </row>
    <row r="3" s="1" customFormat="true" ht="15.75" hidden="false" customHeight="false" outlineLevel="0" collapsed="false">
      <c r="A3" s="1" t="s">
        <v>251</v>
      </c>
      <c r="B3" s="1" t="s">
        <v>61</v>
      </c>
      <c r="C3" s="1" t="s">
        <v>62</v>
      </c>
      <c r="D3" s="1" t="s">
        <v>13</v>
      </c>
      <c r="E3" s="2" t="s">
        <v>14</v>
      </c>
      <c r="F3" s="2" t="n">
        <v>1</v>
      </c>
      <c r="G3" s="2" t="n">
        <v>1</v>
      </c>
      <c r="H3" s="2" t="n">
        <f aca="false">F3*G3</f>
        <v>1</v>
      </c>
      <c r="I3" s="11" t="n">
        <v>30600</v>
      </c>
      <c r="J3" s="4" t="n">
        <f aca="false">H3*I3</f>
        <v>30600</v>
      </c>
    </row>
    <row r="4" s="1" customFormat="true" ht="15.75" hidden="false" customHeight="false" outlineLevel="0" collapsed="false">
      <c r="A4" s="1" t="s">
        <v>251</v>
      </c>
      <c r="B4" s="1" t="s">
        <v>252</v>
      </c>
      <c r="C4" s="1" t="s">
        <v>253</v>
      </c>
      <c r="D4" s="1" t="s">
        <v>254</v>
      </c>
      <c r="E4" s="2" t="s">
        <v>24</v>
      </c>
      <c r="F4" s="2" t="n">
        <v>1</v>
      </c>
      <c r="G4" s="2" t="n">
        <v>1</v>
      </c>
      <c r="H4" s="2" t="n">
        <f aca="false">F4*G4</f>
        <v>1</v>
      </c>
      <c r="I4" s="11" t="n">
        <v>8092980</v>
      </c>
      <c r="J4" s="4" t="n">
        <f aca="false">H4*I4</f>
        <v>8092980</v>
      </c>
    </row>
    <row r="5" s="1" customFormat="true" ht="15.75" hidden="false" customHeight="false" outlineLevel="0" collapsed="false">
      <c r="A5" s="1" t="s">
        <v>251</v>
      </c>
      <c r="B5" s="1" t="s">
        <v>255</v>
      </c>
      <c r="C5" s="1" t="s">
        <v>256</v>
      </c>
      <c r="D5" s="1" t="s">
        <v>254</v>
      </c>
      <c r="E5" s="2" t="s">
        <v>24</v>
      </c>
      <c r="F5" s="2" t="n">
        <v>1</v>
      </c>
      <c r="G5" s="2" t="n">
        <v>1</v>
      </c>
      <c r="H5" s="2" t="n">
        <f aca="false">F5*G5</f>
        <v>1</v>
      </c>
      <c r="I5" s="11" t="n">
        <v>8092980</v>
      </c>
      <c r="J5" s="4" t="n">
        <f aca="false">H5*I5</f>
        <v>8092980</v>
      </c>
    </row>
    <row r="6" s="1" customFormat="true" ht="15.75" hidden="false" customHeight="false" outlineLevel="0" collapsed="false">
      <c r="A6" s="1" t="s">
        <v>251</v>
      </c>
      <c r="B6" s="1" t="s">
        <v>257</v>
      </c>
      <c r="C6" s="1" t="s">
        <v>258</v>
      </c>
      <c r="D6" s="1" t="s">
        <v>254</v>
      </c>
      <c r="E6" s="2" t="s">
        <v>24</v>
      </c>
      <c r="F6" s="2" t="n">
        <v>2</v>
      </c>
      <c r="G6" s="2" t="n">
        <v>1</v>
      </c>
      <c r="H6" s="2" t="n">
        <f aca="false">F6*G6</f>
        <v>2</v>
      </c>
      <c r="I6" s="11" t="n">
        <v>6448700</v>
      </c>
      <c r="J6" s="4" t="n">
        <f aca="false">H6*I6</f>
        <v>12897400</v>
      </c>
    </row>
    <row r="7" s="1" customFormat="true" ht="15.75" hidden="false" customHeight="false" outlineLevel="0" collapsed="false">
      <c r="A7" s="1" t="s">
        <v>251</v>
      </c>
      <c r="B7" s="1" t="s">
        <v>259</v>
      </c>
      <c r="C7" s="1" t="s">
        <v>260</v>
      </c>
      <c r="D7" s="1" t="s">
        <v>254</v>
      </c>
      <c r="E7" s="2" t="s">
        <v>24</v>
      </c>
      <c r="F7" s="2" t="n">
        <v>1</v>
      </c>
      <c r="G7" s="2" t="n">
        <v>1</v>
      </c>
      <c r="H7" s="2" t="n">
        <f aca="false">F7*G7</f>
        <v>1</v>
      </c>
      <c r="I7" s="11" t="n">
        <v>650200</v>
      </c>
      <c r="J7" s="4" t="n">
        <f aca="false">H7*I7</f>
        <v>650200</v>
      </c>
    </row>
    <row r="8" s="1" customFormat="true" ht="15.75" hidden="false" customHeight="false" outlineLevel="0" collapsed="false">
      <c r="A8" s="1" t="s">
        <v>251</v>
      </c>
      <c r="B8" s="1" t="s">
        <v>261</v>
      </c>
      <c r="C8" s="1" t="s">
        <v>262</v>
      </c>
      <c r="D8" s="1" t="s">
        <v>263</v>
      </c>
      <c r="E8" s="2" t="s">
        <v>24</v>
      </c>
      <c r="F8" s="2" t="n">
        <v>1</v>
      </c>
      <c r="G8" s="2" t="n">
        <v>1</v>
      </c>
      <c r="H8" s="2" t="n">
        <f aca="false">F8*G8</f>
        <v>1</v>
      </c>
      <c r="I8" s="11" t="n">
        <v>4044600</v>
      </c>
      <c r="J8" s="4" t="n">
        <f aca="false">H8*I8</f>
        <v>4044600</v>
      </c>
    </row>
    <row r="9" s="1" customFormat="true" ht="15.75" hidden="false" customHeight="false" outlineLevel="0" collapsed="false">
      <c r="A9" s="1" t="s">
        <v>251</v>
      </c>
      <c r="B9" s="1" t="s">
        <v>264</v>
      </c>
      <c r="C9" s="1" t="s">
        <v>265</v>
      </c>
      <c r="D9" s="1" t="s">
        <v>263</v>
      </c>
      <c r="E9" s="2" t="s">
        <v>24</v>
      </c>
      <c r="F9" s="2" t="n">
        <v>1</v>
      </c>
      <c r="G9" s="2" t="n">
        <v>1</v>
      </c>
      <c r="H9" s="2" t="n">
        <f aca="false">F9*G9</f>
        <v>1</v>
      </c>
      <c r="I9" s="11" t="n">
        <v>2268000</v>
      </c>
      <c r="J9" s="4" t="n">
        <f aca="false">H9*I9</f>
        <v>2268000</v>
      </c>
    </row>
    <row r="10" customFormat="false" ht="15" hidden="false" customHeight="false" outlineLevel="0" collapsed="false">
      <c r="A10" s="1" t="s">
        <v>251</v>
      </c>
      <c r="B10" s="5" t="s">
        <v>21</v>
      </c>
      <c r="C10" s="5" t="s">
        <v>22</v>
      </c>
      <c r="D10" s="6" t="s">
        <v>23</v>
      </c>
      <c r="E10" s="7" t="s">
        <v>24</v>
      </c>
      <c r="F10" s="7" t="n">
        <v>1</v>
      </c>
      <c r="G10" s="7" t="n">
        <v>1</v>
      </c>
      <c r="H10" s="7" t="n">
        <v>1</v>
      </c>
      <c r="I10" s="8" t="n">
        <v>197000</v>
      </c>
      <c r="J10" s="8" t="n">
        <v>197000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C12" activeCellId="0" sqref="C12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3.05"/>
    <col collapsed="false" customWidth="true" hidden="false" outlineLevel="0" max="3" min="3" style="0" width="31.46"/>
    <col collapsed="false" customWidth="true" hidden="false" outlineLevel="0" max="4" min="4" style="0" width="15.9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20.6" hidden="false" customHeight="true" outlineLevel="0" collapsed="false">
      <c r="A2" s="1" t="s">
        <v>266</v>
      </c>
      <c r="B2" s="12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20.6" hidden="false" customHeight="true" outlineLevel="0" collapsed="false">
      <c r="A3" s="1" t="s">
        <v>266</v>
      </c>
      <c r="B3" s="12" t="s">
        <v>11</v>
      </c>
      <c r="C3" s="12" t="s">
        <v>12</v>
      </c>
      <c r="D3" s="12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21.2" hidden="false" customHeight="true" outlineLevel="0" collapsed="false">
      <c r="A4" s="1" t="s">
        <v>266</v>
      </c>
      <c r="B4" s="12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21.85" hidden="false" customHeight="true" outlineLevel="0" collapsed="false">
      <c r="A5" s="1" t="s">
        <v>266</v>
      </c>
      <c r="B5" s="12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22.45" hidden="false" customHeight="true" outlineLevel="0" collapsed="false">
      <c r="A6" s="1" t="s">
        <v>266</v>
      </c>
      <c r="B6" s="12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21.85" hidden="false" customHeight="true" outlineLevel="0" collapsed="false">
      <c r="A7" s="1" t="s">
        <v>266</v>
      </c>
      <c r="B7" s="22" t="s">
        <v>21</v>
      </c>
      <c r="C7" s="22" t="s">
        <v>22</v>
      </c>
      <c r="D7" s="15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24.35" hidden="false" customHeight="true" outlineLevel="0" collapsed="false">
      <c r="A8" s="1" t="s">
        <v>266</v>
      </c>
      <c r="B8" s="12" t="s">
        <v>25</v>
      </c>
      <c r="C8" s="12" t="s">
        <v>26</v>
      </c>
      <c r="D8" s="12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24.35" hidden="false" customHeight="true" outlineLevel="0" collapsed="false">
      <c r="A9" s="1" t="s">
        <v>266</v>
      </c>
      <c r="B9" s="12" t="s">
        <v>61</v>
      </c>
      <c r="C9" s="12" t="s">
        <v>62</v>
      </c>
      <c r="D9" s="12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44.95" hidden="false" customHeight="true" outlineLevel="0" collapsed="false">
      <c r="A10" s="1" t="s">
        <v>266</v>
      </c>
      <c r="B10" s="12" t="s">
        <v>267</v>
      </c>
      <c r="C10" s="12" t="s">
        <v>268</v>
      </c>
      <c r="D10" s="12" t="s">
        <v>269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37600</v>
      </c>
      <c r="J10" s="4" t="n">
        <f aca="false">H10*I10</f>
        <v>37600</v>
      </c>
    </row>
    <row r="11" s="1" customFormat="true" ht="50.6" hidden="false" customHeight="true" outlineLevel="0" collapsed="false">
      <c r="A11" s="1" t="s">
        <v>266</v>
      </c>
      <c r="B11" s="12" t="s">
        <v>270</v>
      </c>
      <c r="C11" s="12" t="s">
        <v>271</v>
      </c>
      <c r="D11" s="12" t="s">
        <v>272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699300</v>
      </c>
      <c r="J11" s="4" t="n">
        <f aca="false">H11*I11</f>
        <v>699300</v>
      </c>
    </row>
    <row r="12" s="1" customFormat="true" ht="36.2" hidden="false" customHeight="true" outlineLevel="0" collapsed="false">
      <c r="A12" s="1" t="s">
        <v>266</v>
      </c>
      <c r="B12" s="12" t="s">
        <v>273</v>
      </c>
      <c r="C12" s="12" t="s">
        <v>274</v>
      </c>
      <c r="D12" s="12" t="s">
        <v>272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540600</v>
      </c>
      <c r="J12" s="4" t="n">
        <f aca="false">H12*I12</f>
        <v>540600</v>
      </c>
    </row>
    <row r="13" s="1" customFormat="true" ht="42.45" hidden="false" customHeight="true" outlineLevel="0" collapsed="false">
      <c r="A13" s="1" t="s">
        <v>266</v>
      </c>
      <c r="B13" s="12" t="s">
        <v>275</v>
      </c>
      <c r="C13" s="12" t="s">
        <v>276</v>
      </c>
      <c r="D13" s="12" t="s">
        <v>277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3354700</v>
      </c>
      <c r="J13" s="4" t="n">
        <f aca="false">H13*I13</f>
        <v>3354700</v>
      </c>
    </row>
    <row r="14" s="1" customFormat="true" ht="41.2" hidden="false" customHeight="true" outlineLevel="0" collapsed="false">
      <c r="A14" s="1" t="s">
        <v>266</v>
      </c>
      <c r="B14" s="12" t="s">
        <v>278</v>
      </c>
      <c r="C14" s="12" t="s">
        <v>279</v>
      </c>
      <c r="D14" s="12" t="s">
        <v>277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11" t="n">
        <v>2697500</v>
      </c>
      <c r="J14" s="4" t="n">
        <f aca="false">H14*I14</f>
        <v>2697500</v>
      </c>
    </row>
    <row r="15" s="1" customFormat="true" ht="43.1" hidden="false" customHeight="true" outlineLevel="0" collapsed="false">
      <c r="A15" s="1" t="s">
        <v>266</v>
      </c>
      <c r="B15" s="12" t="s">
        <v>280</v>
      </c>
      <c r="C15" s="12" t="s">
        <v>281</v>
      </c>
      <c r="D15" s="12" t="s">
        <v>277</v>
      </c>
      <c r="E15" s="2" t="s">
        <v>24</v>
      </c>
      <c r="F15" s="2" t="n">
        <v>1</v>
      </c>
      <c r="G15" s="2" t="n">
        <v>1</v>
      </c>
      <c r="H15" s="2" t="n">
        <f aca="false">F15*G15</f>
        <v>1</v>
      </c>
      <c r="I15" s="11" t="n">
        <v>2456300</v>
      </c>
      <c r="J15" s="4" t="n">
        <f aca="false">H15*I15</f>
        <v>2456300</v>
      </c>
    </row>
    <row r="16" s="1" customFormat="true" ht="37.45" hidden="false" customHeight="true" outlineLevel="0" collapsed="false">
      <c r="A16" s="1" t="s">
        <v>266</v>
      </c>
      <c r="B16" s="12" t="s">
        <v>282</v>
      </c>
      <c r="C16" s="12" t="s">
        <v>283</v>
      </c>
      <c r="D16" s="12" t="s">
        <v>277</v>
      </c>
      <c r="E16" s="2" t="s">
        <v>24</v>
      </c>
      <c r="F16" s="2" t="n">
        <v>1</v>
      </c>
      <c r="G16" s="2" t="n">
        <v>1</v>
      </c>
      <c r="H16" s="2" t="n">
        <f aca="false">F16*G16</f>
        <v>1</v>
      </c>
      <c r="I16" s="11" t="n">
        <v>1049300</v>
      </c>
      <c r="J16" s="4" t="n">
        <f aca="false">H16*I16</f>
        <v>1049300</v>
      </c>
    </row>
    <row r="17" s="1" customFormat="true" ht="36.85" hidden="false" customHeight="true" outlineLevel="0" collapsed="false">
      <c r="A17" s="1" t="s">
        <v>266</v>
      </c>
      <c r="B17" s="12" t="s">
        <v>284</v>
      </c>
      <c r="C17" s="12" t="s">
        <v>285</v>
      </c>
      <c r="D17" s="12" t="s">
        <v>277</v>
      </c>
      <c r="E17" s="2" t="s">
        <v>24</v>
      </c>
      <c r="F17" s="2" t="n">
        <v>1</v>
      </c>
      <c r="G17" s="2" t="n">
        <v>1</v>
      </c>
      <c r="H17" s="2" t="n">
        <f aca="false">F17*G17</f>
        <v>1</v>
      </c>
      <c r="I17" s="11" t="n">
        <v>1767200</v>
      </c>
      <c r="J17" s="4" t="n">
        <f aca="false">H17*I17</f>
        <v>1767200</v>
      </c>
    </row>
    <row r="18" s="1" customFormat="true" ht="37.45" hidden="false" customHeight="true" outlineLevel="0" collapsed="false">
      <c r="A18" s="1" t="s">
        <v>266</v>
      </c>
      <c r="B18" s="12" t="s">
        <v>286</v>
      </c>
      <c r="C18" s="12" t="s">
        <v>287</v>
      </c>
      <c r="D18" s="12" t="s">
        <v>277</v>
      </c>
      <c r="E18" s="2" t="s">
        <v>24</v>
      </c>
      <c r="F18" s="2" t="n">
        <v>1</v>
      </c>
      <c r="G18" s="2" t="n">
        <v>1</v>
      </c>
      <c r="H18" s="2" t="n">
        <f aca="false">F18*G18</f>
        <v>1</v>
      </c>
      <c r="I18" s="11" t="n">
        <v>964800</v>
      </c>
      <c r="J18" s="4" t="n">
        <f aca="false">H18*I18</f>
        <v>964800</v>
      </c>
    </row>
    <row r="19" s="1" customFormat="true" ht="60.6" hidden="false" customHeight="true" outlineLevel="0" collapsed="false">
      <c r="A19" s="1" t="s">
        <v>266</v>
      </c>
      <c r="B19" s="12" t="s">
        <v>288</v>
      </c>
      <c r="C19" s="12" t="s">
        <v>289</v>
      </c>
      <c r="D19" s="12" t="s">
        <v>277</v>
      </c>
      <c r="E19" s="2" t="s">
        <v>24</v>
      </c>
      <c r="F19" s="2" t="n">
        <v>1</v>
      </c>
      <c r="G19" s="2" t="n">
        <v>1</v>
      </c>
      <c r="H19" s="2" t="n">
        <f aca="false">F19*G19</f>
        <v>1</v>
      </c>
      <c r="I19" s="11" t="n">
        <v>6327500</v>
      </c>
      <c r="J19" s="4" t="n">
        <f aca="false">H19*I19</f>
        <v>6327500</v>
      </c>
    </row>
    <row r="20" s="1" customFormat="true" ht="38.7" hidden="false" customHeight="true" outlineLevel="0" collapsed="false">
      <c r="A20" s="1" t="s">
        <v>266</v>
      </c>
      <c r="B20" s="12" t="s">
        <v>290</v>
      </c>
      <c r="C20" s="12" t="s">
        <v>287</v>
      </c>
      <c r="D20" s="12" t="s">
        <v>277</v>
      </c>
      <c r="E20" s="2" t="s">
        <v>24</v>
      </c>
      <c r="F20" s="2" t="n">
        <v>1</v>
      </c>
      <c r="G20" s="2" t="n">
        <v>1</v>
      </c>
      <c r="H20" s="2" t="n">
        <f aca="false">F20*G20</f>
        <v>1</v>
      </c>
      <c r="I20" s="11" t="n">
        <v>964800</v>
      </c>
      <c r="J20" s="4" t="n">
        <f aca="false">H20*I20</f>
        <v>964800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C1" colorId="64" zoomScale="80" zoomScaleNormal="80" zoomScalePageLayoutView="100" workbookViewId="0">
      <selection pane="topLeft" activeCell="I2" activeCellId="0" sqref="I2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9.71"/>
    <col collapsed="false" customWidth="true" hidden="false" outlineLevel="0" max="3" min="3" style="0" width="39.19"/>
    <col collapsed="false" customWidth="true" hidden="false" outlineLevel="0" max="4" min="4" style="0" width="24.99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9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21.2" hidden="false" customHeight="true" outlineLevel="0" collapsed="false">
      <c r="A2" s="1" t="s">
        <v>291</v>
      </c>
      <c r="B2" s="12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21" t="n">
        <v>30000</v>
      </c>
      <c r="J2" s="21" t="n">
        <f aca="false">H2*I2</f>
        <v>30000</v>
      </c>
    </row>
    <row r="3" s="1" customFormat="true" ht="20.6" hidden="false" customHeight="true" outlineLevel="0" collapsed="false">
      <c r="A3" s="1" t="s">
        <v>291</v>
      </c>
      <c r="B3" s="12" t="s">
        <v>11</v>
      </c>
      <c r="C3" s="12" t="s">
        <v>12</v>
      </c>
      <c r="D3" s="12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21" t="n">
        <v>8000</v>
      </c>
      <c r="J3" s="21" t="n">
        <f aca="false">H3*I3</f>
        <v>16000</v>
      </c>
    </row>
    <row r="4" s="1" customFormat="true" ht="19.35" hidden="false" customHeight="true" outlineLevel="0" collapsed="false">
      <c r="A4" s="1" t="s">
        <v>291</v>
      </c>
      <c r="B4" s="12" t="s">
        <v>11</v>
      </c>
      <c r="C4" s="12" t="s">
        <v>12</v>
      </c>
      <c r="D4" s="12" t="s">
        <v>13</v>
      </c>
      <c r="E4" s="2" t="s">
        <v>14</v>
      </c>
      <c r="F4" s="2" t="n">
        <v>2</v>
      </c>
      <c r="G4" s="2" t="n">
        <v>1</v>
      </c>
      <c r="H4" s="2" t="n">
        <f aca="false">F4*G4</f>
        <v>2</v>
      </c>
      <c r="I4" s="21" t="n">
        <v>8000</v>
      </c>
      <c r="J4" s="21" t="n">
        <f aca="false">H4*I4</f>
        <v>16000</v>
      </c>
    </row>
    <row r="5" s="1" customFormat="true" ht="18.7" hidden="false" customHeight="true" outlineLevel="0" collapsed="false">
      <c r="A5" s="1" t="s">
        <v>291</v>
      </c>
      <c r="B5" s="12" t="s">
        <v>37</v>
      </c>
      <c r="C5" s="12" t="s">
        <v>38</v>
      </c>
      <c r="D5" s="12" t="s">
        <v>13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21" t="n">
        <v>40000</v>
      </c>
      <c r="J5" s="21" t="n">
        <f aca="false">H5*I5</f>
        <v>40000</v>
      </c>
    </row>
    <row r="6" s="1" customFormat="true" ht="19.35" hidden="false" customHeight="true" outlineLevel="0" collapsed="false">
      <c r="A6" s="1" t="s">
        <v>291</v>
      </c>
      <c r="B6" s="12" t="s">
        <v>15</v>
      </c>
      <c r="C6" s="12" t="s">
        <v>16</v>
      </c>
      <c r="D6" s="12" t="s">
        <v>17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21" t="n">
        <v>200000</v>
      </c>
      <c r="J6" s="21" t="n">
        <f aca="false">H6*I6</f>
        <v>200000</v>
      </c>
    </row>
    <row r="7" s="1" customFormat="true" ht="18.1" hidden="false" customHeight="true" outlineLevel="0" collapsed="false">
      <c r="A7" s="1" t="s">
        <v>291</v>
      </c>
      <c r="B7" s="12" t="s">
        <v>18</v>
      </c>
      <c r="C7" s="12" t="s">
        <v>19</v>
      </c>
      <c r="D7" s="12" t="s">
        <v>20</v>
      </c>
      <c r="E7" s="2" t="s">
        <v>14</v>
      </c>
      <c r="F7" s="2" t="n">
        <v>1</v>
      </c>
      <c r="G7" s="2" t="n">
        <v>1</v>
      </c>
      <c r="H7" s="2" t="n">
        <f aca="false">F7*G7</f>
        <v>1</v>
      </c>
      <c r="I7" s="21" t="n">
        <v>77000</v>
      </c>
      <c r="J7" s="21" t="n">
        <f aca="false">H7*I7</f>
        <v>77000</v>
      </c>
    </row>
    <row r="8" s="1" customFormat="true" ht="18.1" hidden="false" customHeight="true" outlineLevel="0" collapsed="false">
      <c r="A8" s="1" t="s">
        <v>291</v>
      </c>
      <c r="B8" s="22" t="s">
        <v>21</v>
      </c>
      <c r="C8" s="22" t="s">
        <v>22</v>
      </c>
      <c r="D8" s="15" t="s">
        <v>23</v>
      </c>
      <c r="E8" s="7" t="s">
        <v>24</v>
      </c>
      <c r="F8" s="7" t="n">
        <v>1</v>
      </c>
      <c r="G8" s="7" t="n">
        <v>1</v>
      </c>
      <c r="H8" s="7" t="n">
        <v>1</v>
      </c>
      <c r="I8" s="8" t="n">
        <v>197000</v>
      </c>
      <c r="J8" s="8" t="n">
        <v>197000</v>
      </c>
    </row>
    <row r="9" s="1" customFormat="true" ht="27.45" hidden="false" customHeight="false" outlineLevel="0" collapsed="false">
      <c r="A9" s="1" t="s">
        <v>291</v>
      </c>
      <c r="B9" s="12" t="s">
        <v>292</v>
      </c>
      <c r="C9" s="12" t="s">
        <v>293</v>
      </c>
      <c r="D9" s="12" t="s">
        <v>294</v>
      </c>
      <c r="E9" s="2" t="s">
        <v>24</v>
      </c>
      <c r="F9" s="2" t="n">
        <v>1</v>
      </c>
      <c r="G9" s="2" t="n">
        <v>1</v>
      </c>
      <c r="H9" s="2" t="n">
        <f aca="false">F9*G9</f>
        <v>1</v>
      </c>
      <c r="I9" s="21" t="n">
        <v>550000000</v>
      </c>
      <c r="J9" s="21" t="n">
        <f aca="false">H9*I9</f>
        <v>550000000</v>
      </c>
    </row>
    <row r="10" s="1" customFormat="true" ht="27.45" hidden="false" customHeight="false" outlineLevel="0" collapsed="false">
      <c r="A10" s="1" t="s">
        <v>291</v>
      </c>
      <c r="B10" s="12" t="s">
        <v>295</v>
      </c>
      <c r="C10" s="12" t="s">
        <v>43</v>
      </c>
      <c r="D10" s="12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21" t="n">
        <v>50800</v>
      </c>
      <c r="J10" s="21" t="n">
        <f aca="false">H10*I10</f>
        <v>50800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showFormulas="false" showGridLines="true" showRowColHeaders="true" showZeros="true" rightToLeft="false" tabSelected="false" showOutlineSymbols="true" defaultGridColor="true" view="normal" topLeftCell="B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37.14"/>
    <col collapsed="false" customWidth="true" hidden="false" outlineLevel="0" max="3" min="3" style="0" width="41.87"/>
    <col collapsed="false" customWidth="true" hidden="false" outlineLevel="0" max="4" min="4" style="0" width="36.31"/>
    <col collapsed="false" customWidth="true" hidden="false" outlineLevel="0" max="8" min="5" style="0" width="8.45"/>
    <col collapsed="false" customWidth="true" hidden="false" outlineLevel="0" max="10" min="9" style="0" width="14.86"/>
    <col collapsed="false" customWidth="true" hidden="false" outlineLevel="0" max="1025" min="11" style="0" width="8.45"/>
  </cols>
  <sheetData>
    <row r="1" s="3" customFormat="true" ht="47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="1" customFormat="true" ht="15.75" hidden="false" customHeight="false" outlineLevel="0" collapsed="false">
      <c r="A2" s="1" t="s">
        <v>60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60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60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60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60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60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60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60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60</v>
      </c>
      <c r="B10" s="1" t="s">
        <v>39</v>
      </c>
      <c r="C10" s="1" t="s">
        <v>40</v>
      </c>
      <c r="D10" s="1" t="s">
        <v>41</v>
      </c>
      <c r="E10" s="2" t="s">
        <v>14</v>
      </c>
      <c r="F10" s="2" t="n">
        <v>1</v>
      </c>
      <c r="G10" s="2" t="n">
        <v>1</v>
      </c>
      <c r="H10" s="2" t="n">
        <f aca="false">F10*G10</f>
        <v>1</v>
      </c>
      <c r="I10" s="11" t="n">
        <v>152300</v>
      </c>
      <c r="J10" s="4" t="n">
        <f aca="false">H10*I10</f>
        <v>152300</v>
      </c>
    </row>
    <row r="11" s="1" customFormat="true" ht="15.75" hidden="false" customHeight="false" outlineLevel="0" collapsed="false">
      <c r="A11" s="1" t="s">
        <v>60</v>
      </c>
      <c r="B11" s="1" t="s">
        <v>42</v>
      </c>
      <c r="C11" s="1" t="s">
        <v>43</v>
      </c>
      <c r="D11" s="1" t="s">
        <v>41</v>
      </c>
      <c r="E11" s="2" t="s">
        <v>14</v>
      </c>
      <c r="F11" s="2" t="n">
        <v>1</v>
      </c>
      <c r="G11" s="2" t="n">
        <v>1</v>
      </c>
      <c r="H11" s="2" t="n">
        <f aca="false">F11*G11</f>
        <v>1</v>
      </c>
      <c r="I11" s="11" t="n">
        <v>50800</v>
      </c>
      <c r="J11" s="4" t="n">
        <f aca="false">H11*I11</f>
        <v>50800</v>
      </c>
    </row>
    <row r="12" s="1" customFormat="true" ht="15.75" hidden="false" customHeight="false" outlineLevel="0" collapsed="false">
      <c r="A12" s="1" t="s">
        <v>60</v>
      </c>
      <c r="B12" s="1" t="s">
        <v>63</v>
      </c>
      <c r="C12" s="1" t="s">
        <v>64</v>
      </c>
      <c r="D12" s="1" t="s">
        <v>13</v>
      </c>
      <c r="E12" s="2" t="s">
        <v>14</v>
      </c>
      <c r="F12" s="2" t="n">
        <v>1</v>
      </c>
      <c r="G12" s="2" t="n">
        <v>1</v>
      </c>
      <c r="H12" s="2" t="n">
        <f aca="false">F12*G12</f>
        <v>1</v>
      </c>
      <c r="I12" s="11" t="n">
        <v>20300</v>
      </c>
      <c r="J12" s="4" t="n">
        <f aca="false">H12*I12</f>
        <v>20300</v>
      </c>
    </row>
    <row r="13" s="1" customFormat="true" ht="15.75" hidden="false" customHeight="false" outlineLevel="0" collapsed="false">
      <c r="A13" s="1" t="s">
        <v>60</v>
      </c>
      <c r="B13" s="1" t="s">
        <v>44</v>
      </c>
      <c r="C13" s="1" t="s">
        <v>45</v>
      </c>
      <c r="D13" s="1" t="s">
        <v>46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7900</v>
      </c>
      <c r="J13" s="4" t="n">
        <f aca="false">H13*I13</f>
        <v>7900</v>
      </c>
    </row>
    <row r="14" s="1" customFormat="true" ht="15.75" hidden="false" customHeight="false" outlineLevel="0" collapsed="false">
      <c r="A14" s="1" t="s">
        <v>60</v>
      </c>
      <c r="B14" s="1" t="s">
        <v>65</v>
      </c>
      <c r="C14" s="1" t="s">
        <v>66</v>
      </c>
      <c r="D14" s="1" t="s">
        <v>67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11" t="n">
        <v>294900</v>
      </c>
      <c r="J14" s="4" t="n">
        <f aca="false">H14*I14</f>
        <v>294900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12" activeCellId="0" sqref="B12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9.71"/>
    <col collapsed="false" customWidth="true" hidden="false" outlineLevel="0" max="3" min="3" style="0" width="49.53"/>
    <col collapsed="false" customWidth="true" hidden="false" outlineLevel="0" max="4" min="4" style="0" width="32.57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9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21.85" hidden="false" customHeight="true" outlineLevel="0" collapsed="false">
      <c r="A2" s="1" t="s">
        <v>296</v>
      </c>
      <c r="B2" s="12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23.1" hidden="false" customHeight="true" outlineLevel="0" collapsed="false">
      <c r="A3" s="1" t="s">
        <v>296</v>
      </c>
      <c r="B3" s="12" t="s">
        <v>11</v>
      </c>
      <c r="C3" s="12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21.2" hidden="false" customHeight="true" outlineLevel="0" collapsed="false">
      <c r="A4" s="1" t="s">
        <v>296</v>
      </c>
      <c r="B4" s="12" t="s">
        <v>11</v>
      </c>
      <c r="C4" s="12" t="s">
        <v>12</v>
      </c>
      <c r="D4" s="1" t="s">
        <v>13</v>
      </c>
      <c r="E4" s="2" t="s">
        <v>14</v>
      </c>
      <c r="F4" s="2" t="n">
        <v>2</v>
      </c>
      <c r="G4" s="2" t="n">
        <v>1</v>
      </c>
      <c r="H4" s="2" t="n">
        <f aca="false">F4*G4</f>
        <v>2</v>
      </c>
      <c r="I4" s="11" t="n">
        <v>8000</v>
      </c>
      <c r="J4" s="4" t="n">
        <f aca="false">H4*I4</f>
        <v>16000</v>
      </c>
    </row>
    <row r="5" s="1" customFormat="true" ht="20.6" hidden="false" customHeight="true" outlineLevel="0" collapsed="false">
      <c r="A5" s="1" t="s">
        <v>296</v>
      </c>
      <c r="B5" s="12" t="s">
        <v>37</v>
      </c>
      <c r="C5" s="12" t="s">
        <v>38</v>
      </c>
      <c r="D5" s="1" t="s">
        <v>13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40000</v>
      </c>
      <c r="J5" s="4" t="n">
        <f aca="false">H5*I5</f>
        <v>40000</v>
      </c>
    </row>
    <row r="6" s="1" customFormat="true" ht="23.1" hidden="false" customHeight="true" outlineLevel="0" collapsed="false">
      <c r="A6" s="1" t="s">
        <v>296</v>
      </c>
      <c r="B6" s="12" t="s">
        <v>15</v>
      </c>
      <c r="C6" s="12" t="s">
        <v>16</v>
      </c>
      <c r="D6" s="1" t="s">
        <v>17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200000</v>
      </c>
      <c r="J6" s="4" t="n">
        <f aca="false">H6*I6</f>
        <v>200000</v>
      </c>
    </row>
    <row r="7" s="1" customFormat="true" ht="21.85" hidden="false" customHeight="true" outlineLevel="0" collapsed="false">
      <c r="A7" s="1" t="s">
        <v>296</v>
      </c>
      <c r="B7" s="12" t="s">
        <v>18</v>
      </c>
      <c r="C7" s="12" t="s">
        <v>19</v>
      </c>
      <c r="D7" s="1" t="s">
        <v>20</v>
      </c>
      <c r="E7" s="2" t="s">
        <v>14</v>
      </c>
      <c r="F7" s="2" t="n">
        <v>1</v>
      </c>
      <c r="G7" s="2" t="n">
        <v>1</v>
      </c>
      <c r="H7" s="2" t="n">
        <f aca="false">F7*G7</f>
        <v>1</v>
      </c>
      <c r="I7" s="11" t="n">
        <v>77000</v>
      </c>
      <c r="J7" s="4" t="n">
        <f aca="false">H7*I7</f>
        <v>77000</v>
      </c>
    </row>
    <row r="8" s="1" customFormat="true" ht="21.2" hidden="false" customHeight="true" outlineLevel="0" collapsed="false">
      <c r="A8" s="1" t="s">
        <v>296</v>
      </c>
      <c r="B8" s="22" t="s">
        <v>21</v>
      </c>
      <c r="C8" s="22" t="s">
        <v>22</v>
      </c>
      <c r="D8" s="6" t="s">
        <v>23</v>
      </c>
      <c r="E8" s="7" t="s">
        <v>24</v>
      </c>
      <c r="F8" s="7" t="n">
        <v>1</v>
      </c>
      <c r="G8" s="7" t="n">
        <v>1</v>
      </c>
      <c r="H8" s="7" t="n">
        <v>1</v>
      </c>
      <c r="I8" s="8" t="n">
        <v>197000</v>
      </c>
      <c r="J8" s="8" t="n">
        <v>197000</v>
      </c>
    </row>
    <row r="9" s="1" customFormat="true" ht="33.1" hidden="false" customHeight="true" outlineLevel="0" collapsed="false">
      <c r="A9" s="1" t="s">
        <v>296</v>
      </c>
      <c r="B9" s="12" t="s">
        <v>297</v>
      </c>
      <c r="C9" s="12" t="s">
        <v>298</v>
      </c>
      <c r="D9" s="1" t="s">
        <v>294</v>
      </c>
      <c r="E9" s="2" t="s">
        <v>24</v>
      </c>
      <c r="F9" s="2" t="n">
        <v>1</v>
      </c>
      <c r="G9" s="2" t="n">
        <v>1</v>
      </c>
      <c r="H9" s="2" t="n">
        <f aca="false">F9*G9</f>
        <v>1</v>
      </c>
      <c r="I9" s="11" t="n">
        <v>350000000</v>
      </c>
      <c r="J9" s="4" t="n">
        <f aca="false">H9*I9</f>
        <v>350000000</v>
      </c>
    </row>
    <row r="10" s="1" customFormat="true" ht="34.95" hidden="false" customHeight="true" outlineLevel="0" collapsed="false">
      <c r="A10" s="1" t="s">
        <v>296</v>
      </c>
      <c r="B10" s="12" t="s">
        <v>295</v>
      </c>
      <c r="C10" s="12" t="s">
        <v>43</v>
      </c>
      <c r="D10" s="1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50800</v>
      </c>
      <c r="J10" s="4" t="n">
        <f aca="false">H10*I10</f>
        <v>50800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3" activeCellId="0" sqref="C13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7.57"/>
    <col collapsed="false" customWidth="true" hidden="false" outlineLevel="0" max="3" min="3" style="0" width="46.71"/>
    <col collapsed="false" customWidth="true" hidden="false" outlineLevel="0" max="4" min="4" style="0" width="40.42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7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" hidden="false" customHeight="false" outlineLevel="0" collapsed="false">
      <c r="A2" s="1" t="s">
        <v>299</v>
      </c>
      <c r="B2" s="12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" hidden="false" customHeight="false" outlineLevel="0" collapsed="false">
      <c r="A3" s="1" t="s">
        <v>299</v>
      </c>
      <c r="B3" s="12" t="s">
        <v>11</v>
      </c>
      <c r="C3" s="12" t="s">
        <v>12</v>
      </c>
      <c r="D3" s="12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" hidden="false" customHeight="false" outlineLevel="0" collapsed="false">
      <c r="A4" s="1" t="s">
        <v>299</v>
      </c>
      <c r="B4" s="12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" hidden="false" customHeight="false" outlineLevel="0" collapsed="false">
      <c r="A5" s="1" t="s">
        <v>299</v>
      </c>
      <c r="B5" s="12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" hidden="false" customHeight="false" outlineLevel="0" collapsed="false">
      <c r="A6" s="1" t="s">
        <v>299</v>
      </c>
      <c r="B6" s="12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299</v>
      </c>
      <c r="B7" s="22" t="s">
        <v>21</v>
      </c>
      <c r="C7" s="22" t="s">
        <v>22</v>
      </c>
      <c r="D7" s="15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" hidden="false" customHeight="false" outlineLevel="0" collapsed="false">
      <c r="A8" s="1" t="s">
        <v>299</v>
      </c>
      <c r="B8" s="12" t="s">
        <v>61</v>
      </c>
      <c r="C8" s="12" t="s">
        <v>62</v>
      </c>
      <c r="D8" s="12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30600</v>
      </c>
      <c r="J8" s="4" t="n">
        <f aca="false">H8*I8</f>
        <v>30600</v>
      </c>
    </row>
    <row r="9" s="1" customFormat="true" ht="27.45" hidden="false" customHeight="false" outlineLevel="0" collapsed="false">
      <c r="A9" s="1" t="s">
        <v>299</v>
      </c>
      <c r="B9" s="12" t="s">
        <v>300</v>
      </c>
      <c r="C9" s="12" t="s">
        <v>238</v>
      </c>
      <c r="D9" s="12" t="s">
        <v>111</v>
      </c>
      <c r="E9" s="2" t="s">
        <v>24</v>
      </c>
      <c r="F9" s="2" t="n">
        <v>1</v>
      </c>
      <c r="G9" s="2" t="n">
        <v>1</v>
      </c>
      <c r="H9" s="2" t="n">
        <f aca="false">F9*G9</f>
        <v>1</v>
      </c>
      <c r="I9" s="11" t="n">
        <v>10773000</v>
      </c>
      <c r="J9" s="4" t="n">
        <f aca="false">H9*I9</f>
        <v>10773000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9" activeCellId="0" sqref="D9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0.28"/>
    <col collapsed="false" customWidth="true" hidden="false" outlineLevel="0" max="3" min="3" style="0" width="43.29"/>
    <col collapsed="false" customWidth="true" hidden="false" outlineLevel="0" max="4" min="4" style="0" width="27.12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" hidden="false" customHeight="false" outlineLevel="0" collapsed="false">
      <c r="A2" s="1" t="s">
        <v>301</v>
      </c>
      <c r="B2" s="1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" hidden="false" customHeight="false" outlineLevel="0" collapsed="false">
      <c r="A3" s="1" t="s">
        <v>301</v>
      </c>
      <c r="B3" s="1" t="s">
        <v>11</v>
      </c>
      <c r="C3" s="12" t="s">
        <v>12</v>
      </c>
      <c r="D3" s="12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" hidden="false" customHeight="false" outlineLevel="0" collapsed="false">
      <c r="A4" s="1" t="s">
        <v>301</v>
      </c>
      <c r="B4" s="5" t="s">
        <v>21</v>
      </c>
      <c r="C4" s="22" t="s">
        <v>22</v>
      </c>
      <c r="D4" s="15" t="s">
        <v>23</v>
      </c>
      <c r="E4" s="7" t="s">
        <v>24</v>
      </c>
      <c r="F4" s="7" t="n">
        <v>1</v>
      </c>
      <c r="G4" s="7" t="n">
        <v>1</v>
      </c>
      <c r="H4" s="7" t="n">
        <v>1</v>
      </c>
      <c r="I4" s="8" t="n">
        <v>197000</v>
      </c>
      <c r="J4" s="8" t="n">
        <v>197000</v>
      </c>
    </row>
    <row r="5" s="1" customFormat="true" ht="39.95" hidden="false" customHeight="false" outlineLevel="0" collapsed="false">
      <c r="A5" s="1" t="s">
        <v>301</v>
      </c>
      <c r="B5" s="1" t="s">
        <v>302</v>
      </c>
      <c r="C5" s="12" t="s">
        <v>147</v>
      </c>
      <c r="D5" s="12" t="s">
        <v>49</v>
      </c>
      <c r="E5" s="2" t="s">
        <v>24</v>
      </c>
      <c r="F5" s="2" t="n">
        <v>1</v>
      </c>
      <c r="G5" s="2" t="n">
        <v>1</v>
      </c>
      <c r="H5" s="2" t="n">
        <f aca="false">F5*G5</f>
        <v>1</v>
      </c>
      <c r="I5" s="11" t="n">
        <v>3235680</v>
      </c>
      <c r="J5" s="4" t="n">
        <f aca="false">H5*I5</f>
        <v>3235680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7" activeCellId="0" sqref="A7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37.71"/>
    <col collapsed="false" customWidth="true" hidden="false" outlineLevel="0" max="3" min="3" style="0" width="42.14"/>
    <col collapsed="false" customWidth="true" hidden="false" outlineLevel="0" max="4" min="4" style="0" width="31.15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23.1" hidden="false" customHeight="true" outlineLevel="0" collapsed="false">
      <c r="A2" s="1" t="s">
        <v>303</v>
      </c>
      <c r="B2" s="12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21.85" hidden="false" customHeight="true" outlineLevel="0" collapsed="false">
      <c r="A3" s="1" t="s">
        <v>303</v>
      </c>
      <c r="B3" s="12" t="s">
        <v>11</v>
      </c>
      <c r="C3" s="12" t="s">
        <v>12</v>
      </c>
      <c r="D3" s="12" t="s">
        <v>13</v>
      </c>
      <c r="E3" s="2" t="s">
        <v>14</v>
      </c>
      <c r="F3" s="2" t="n">
        <v>1</v>
      </c>
      <c r="G3" s="2" t="n">
        <v>1</v>
      </c>
      <c r="H3" s="2" t="n">
        <f aca="false">F3*G3</f>
        <v>1</v>
      </c>
      <c r="I3" s="11" t="n">
        <v>8000</v>
      </c>
      <c r="J3" s="4" t="n">
        <f aca="false">H3*I3</f>
        <v>8000</v>
      </c>
    </row>
    <row r="4" s="1" customFormat="true" ht="21.2" hidden="false" customHeight="true" outlineLevel="0" collapsed="false">
      <c r="A4" s="1" t="s">
        <v>303</v>
      </c>
      <c r="B4" s="12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21.2" hidden="false" customHeight="true" outlineLevel="0" collapsed="false">
      <c r="A5" s="1" t="s">
        <v>303</v>
      </c>
      <c r="B5" s="12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8.7" hidden="false" customHeight="true" outlineLevel="0" collapsed="false">
      <c r="A6" s="1" t="s">
        <v>303</v>
      </c>
      <c r="B6" s="12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23.7" hidden="false" customHeight="true" outlineLevel="0" collapsed="false">
      <c r="A7" s="1" t="s">
        <v>303</v>
      </c>
      <c r="B7" s="22" t="s">
        <v>21</v>
      </c>
      <c r="C7" s="22" t="s">
        <v>22</v>
      </c>
      <c r="D7" s="15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27.45" hidden="false" customHeight="false" outlineLevel="0" collapsed="false">
      <c r="A8" s="1" t="s">
        <v>303</v>
      </c>
      <c r="B8" s="12" t="s">
        <v>42</v>
      </c>
      <c r="C8" s="12" t="s">
        <v>43</v>
      </c>
      <c r="D8" s="12" t="s">
        <v>41</v>
      </c>
      <c r="E8" s="2" t="s">
        <v>24</v>
      </c>
      <c r="F8" s="2" t="n">
        <v>1</v>
      </c>
      <c r="G8" s="2" t="n">
        <v>1</v>
      </c>
      <c r="H8" s="2" t="n">
        <f aca="false">F8*G8</f>
        <v>1</v>
      </c>
      <c r="I8" s="11" t="n">
        <v>50800</v>
      </c>
      <c r="J8" s="4" t="n">
        <f aca="false">H8*I8</f>
        <v>50800</v>
      </c>
    </row>
    <row r="9" s="1" customFormat="true" ht="27.45" hidden="false" customHeight="false" outlineLevel="0" collapsed="false">
      <c r="A9" s="1" t="s">
        <v>303</v>
      </c>
      <c r="B9" s="12" t="s">
        <v>89</v>
      </c>
      <c r="C9" s="12" t="s">
        <v>43</v>
      </c>
      <c r="D9" s="12" t="s">
        <v>41</v>
      </c>
      <c r="E9" s="2" t="s">
        <v>24</v>
      </c>
      <c r="F9" s="2" t="n">
        <v>1</v>
      </c>
      <c r="G9" s="2" t="n">
        <v>1</v>
      </c>
      <c r="H9" s="2" t="n">
        <f aca="false">F9*G9</f>
        <v>1</v>
      </c>
      <c r="I9" s="11" t="n">
        <v>50800</v>
      </c>
      <c r="J9" s="4" t="n">
        <f aca="false">H9*I9</f>
        <v>50800</v>
      </c>
    </row>
    <row r="10" s="1" customFormat="true" ht="27.45" hidden="false" customHeight="false" outlineLevel="0" collapsed="false">
      <c r="A10" s="1" t="s">
        <v>303</v>
      </c>
      <c r="B10" s="12" t="s">
        <v>90</v>
      </c>
      <c r="C10" s="12" t="s">
        <v>91</v>
      </c>
      <c r="D10" s="12" t="s">
        <v>92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156000</v>
      </c>
      <c r="J10" s="4" t="n">
        <f aca="false">H10*I10</f>
        <v>156000</v>
      </c>
    </row>
    <row r="11" s="1" customFormat="true" ht="26.85" hidden="false" customHeight="true" outlineLevel="0" collapsed="false">
      <c r="A11" s="1" t="s">
        <v>303</v>
      </c>
      <c r="B11" s="12" t="s">
        <v>304</v>
      </c>
      <c r="C11" s="12" t="s">
        <v>305</v>
      </c>
      <c r="D11" s="12" t="s">
        <v>306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6850000</v>
      </c>
      <c r="J11" s="4" t="n">
        <f aca="false">H11*I11</f>
        <v>6850000</v>
      </c>
    </row>
    <row r="12" s="1" customFormat="true" ht="27.45" hidden="false" customHeight="false" outlineLevel="0" collapsed="false">
      <c r="A12" s="1" t="s">
        <v>303</v>
      </c>
      <c r="B12" s="12" t="s">
        <v>307</v>
      </c>
      <c r="C12" s="12" t="s">
        <v>308</v>
      </c>
      <c r="D12" s="12" t="s">
        <v>20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50000</v>
      </c>
      <c r="J12" s="4" t="n">
        <f aca="false">H12*I12</f>
        <v>50000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4" activeCellId="0" sqref="C14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38.73"/>
    <col collapsed="false" customWidth="true" hidden="false" outlineLevel="0" max="3" min="3" style="0" width="41.68"/>
    <col collapsed="false" customWidth="true" hidden="false" outlineLevel="0" max="4" min="4" style="0" width="47.7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7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9.95" hidden="false" customHeight="true" outlineLevel="0" collapsed="false">
      <c r="A2" s="1" t="s">
        <v>309</v>
      </c>
      <c r="B2" s="12" t="s">
        <v>35</v>
      </c>
      <c r="C2" s="12" t="s">
        <v>36</v>
      </c>
      <c r="D2" s="12" t="s">
        <v>13</v>
      </c>
      <c r="E2" s="2" t="s">
        <v>14</v>
      </c>
      <c r="F2" s="2" t="n">
        <v>4</v>
      </c>
      <c r="G2" s="2" t="n">
        <v>1</v>
      </c>
      <c r="H2" s="2" t="n">
        <f aca="false">F2*G2</f>
        <v>4</v>
      </c>
      <c r="I2" s="11" t="n">
        <v>30000</v>
      </c>
      <c r="J2" s="4" t="n">
        <f aca="false">H2*I2</f>
        <v>120000</v>
      </c>
    </row>
    <row r="3" s="1" customFormat="true" ht="19.35" hidden="false" customHeight="true" outlineLevel="0" collapsed="false">
      <c r="A3" s="1" t="s">
        <v>309</v>
      </c>
      <c r="B3" s="12" t="s">
        <v>11</v>
      </c>
      <c r="C3" s="12" t="s">
        <v>12</v>
      </c>
      <c r="D3" s="12" t="s">
        <v>13</v>
      </c>
      <c r="E3" s="2" t="s">
        <v>14</v>
      </c>
      <c r="F3" s="2" t="n">
        <v>8</v>
      </c>
      <c r="G3" s="2" t="n">
        <v>1</v>
      </c>
      <c r="H3" s="2" t="n">
        <f aca="false">F3*G3</f>
        <v>8</v>
      </c>
      <c r="I3" s="11" t="n">
        <v>8000</v>
      </c>
      <c r="J3" s="4" t="n">
        <f aca="false">H3*I3</f>
        <v>64000</v>
      </c>
    </row>
    <row r="4" s="1" customFormat="true" ht="18.7" hidden="false" customHeight="true" outlineLevel="0" collapsed="false">
      <c r="A4" s="1" t="s">
        <v>309</v>
      </c>
      <c r="B4" s="12" t="s">
        <v>37</v>
      </c>
      <c r="C4" s="12" t="s">
        <v>38</v>
      </c>
      <c r="D4" s="12" t="s">
        <v>13</v>
      </c>
      <c r="E4" s="2" t="s">
        <v>14</v>
      </c>
      <c r="F4" s="2" t="n">
        <v>3</v>
      </c>
      <c r="G4" s="2" t="n">
        <v>1</v>
      </c>
      <c r="H4" s="2" t="n">
        <f aca="false">F4*G4</f>
        <v>3</v>
      </c>
      <c r="I4" s="11" t="n">
        <v>40000</v>
      </c>
      <c r="J4" s="4" t="n">
        <f aca="false">H4*I4</f>
        <v>120000</v>
      </c>
    </row>
    <row r="5" s="1" customFormat="true" ht="20.6" hidden="false" customHeight="true" outlineLevel="0" collapsed="false">
      <c r="A5" s="1" t="s">
        <v>309</v>
      </c>
      <c r="B5" s="12" t="s">
        <v>15</v>
      </c>
      <c r="C5" s="12" t="s">
        <v>16</v>
      </c>
      <c r="D5" s="12" t="s">
        <v>17</v>
      </c>
      <c r="E5" s="2" t="s">
        <v>14</v>
      </c>
      <c r="F5" s="2" t="n">
        <v>2</v>
      </c>
      <c r="G5" s="2" t="n">
        <v>1</v>
      </c>
      <c r="H5" s="2" t="n">
        <f aca="false">F5*G5</f>
        <v>2</v>
      </c>
      <c r="I5" s="11" t="n">
        <v>200000</v>
      </c>
      <c r="J5" s="4" t="n">
        <f aca="false">H5*I5</f>
        <v>400000</v>
      </c>
    </row>
    <row r="6" s="1" customFormat="true" ht="19.35" hidden="false" customHeight="true" outlineLevel="0" collapsed="false">
      <c r="A6" s="1" t="s">
        <v>309</v>
      </c>
      <c r="B6" s="12" t="s">
        <v>18</v>
      </c>
      <c r="C6" s="12" t="s">
        <v>19</v>
      </c>
      <c r="D6" s="12" t="s">
        <v>20</v>
      </c>
      <c r="E6" s="2" t="s">
        <v>14</v>
      </c>
      <c r="F6" s="2" t="n">
        <v>2</v>
      </c>
      <c r="G6" s="2" t="n">
        <v>1</v>
      </c>
      <c r="H6" s="2" t="n">
        <f aca="false">F6*G6</f>
        <v>2</v>
      </c>
      <c r="I6" s="11" t="n">
        <v>77000</v>
      </c>
      <c r="J6" s="4" t="n">
        <f aca="false">H6*I6</f>
        <v>154000</v>
      </c>
    </row>
    <row r="7" s="1" customFormat="true" ht="18.1" hidden="false" customHeight="true" outlineLevel="0" collapsed="false">
      <c r="A7" s="1" t="s">
        <v>309</v>
      </c>
      <c r="B7" s="22" t="s">
        <v>21</v>
      </c>
      <c r="C7" s="22" t="s">
        <v>22</v>
      </c>
      <c r="D7" s="15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27.45" hidden="false" customHeight="false" outlineLevel="0" collapsed="false">
      <c r="A8" s="1" t="s">
        <v>309</v>
      </c>
      <c r="B8" s="12" t="s">
        <v>42</v>
      </c>
      <c r="C8" s="12" t="s">
        <v>43</v>
      </c>
      <c r="D8" s="12" t="s">
        <v>41</v>
      </c>
      <c r="E8" s="2" t="s">
        <v>24</v>
      </c>
      <c r="F8" s="2" t="n">
        <v>1</v>
      </c>
      <c r="G8" s="2" t="n">
        <v>1</v>
      </c>
      <c r="H8" s="2" t="n">
        <f aca="false">F8*G8</f>
        <v>1</v>
      </c>
      <c r="I8" s="11" t="n">
        <v>50800</v>
      </c>
      <c r="J8" s="4" t="n">
        <f aca="false">H8*I8</f>
        <v>50800</v>
      </c>
    </row>
    <row r="9" s="1" customFormat="true" ht="27.45" hidden="false" customHeight="false" outlineLevel="0" collapsed="false">
      <c r="A9" s="1" t="s">
        <v>309</v>
      </c>
      <c r="B9" s="12" t="s">
        <v>124</v>
      </c>
      <c r="C9" s="12" t="s">
        <v>159</v>
      </c>
      <c r="D9" s="12" t="s">
        <v>126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144500</v>
      </c>
      <c r="J9" s="4" t="n">
        <f aca="false">H9*I9</f>
        <v>144500</v>
      </c>
    </row>
    <row r="10" s="1" customFormat="true" ht="27.45" hidden="false" customHeight="false" outlineLevel="0" collapsed="false">
      <c r="A10" s="1" t="s">
        <v>309</v>
      </c>
      <c r="B10" s="12" t="s">
        <v>164</v>
      </c>
      <c r="C10" s="12" t="s">
        <v>165</v>
      </c>
      <c r="D10" s="12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113800</v>
      </c>
      <c r="J10" s="4" t="n">
        <f aca="false">H10*I10</f>
        <v>113800</v>
      </c>
    </row>
    <row r="11" s="1" customFormat="true" ht="15" hidden="false" customHeight="false" outlineLevel="0" collapsed="false">
      <c r="A11" s="1" t="s">
        <v>309</v>
      </c>
      <c r="B11" s="12" t="s">
        <v>310</v>
      </c>
      <c r="C11" s="12" t="s">
        <v>38</v>
      </c>
      <c r="D11" s="12" t="s">
        <v>13</v>
      </c>
      <c r="E11" s="2" t="s">
        <v>14</v>
      </c>
      <c r="F11" s="2" t="n">
        <v>1</v>
      </c>
      <c r="G11" s="2" t="n">
        <v>1</v>
      </c>
      <c r="H11" s="2" t="n">
        <f aca="false">F11*G11</f>
        <v>1</v>
      </c>
      <c r="I11" s="11" t="n">
        <v>40000</v>
      </c>
      <c r="J11" s="4" t="n">
        <f aca="false">H11*I11</f>
        <v>40000</v>
      </c>
    </row>
    <row r="12" s="1" customFormat="true" ht="29.35" hidden="false" customHeight="true" outlineLevel="0" collapsed="false">
      <c r="A12" s="1" t="s">
        <v>309</v>
      </c>
      <c r="B12" s="12" t="s">
        <v>113</v>
      </c>
      <c r="C12" s="12" t="s">
        <v>114</v>
      </c>
      <c r="D12" s="12" t="s">
        <v>115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1561200</v>
      </c>
      <c r="J12" s="4" t="n">
        <f aca="false">H12*I12</f>
        <v>1561200</v>
      </c>
    </row>
    <row r="13" s="1" customFormat="true" ht="33.1" hidden="false" customHeight="true" outlineLevel="0" collapsed="false">
      <c r="A13" s="1" t="s">
        <v>309</v>
      </c>
      <c r="B13" s="12" t="s">
        <v>311</v>
      </c>
      <c r="C13" s="12" t="s">
        <v>312</v>
      </c>
      <c r="D13" s="12" t="s">
        <v>313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680400</v>
      </c>
      <c r="J13" s="4" t="n">
        <f aca="false">H13*I13</f>
        <v>680400</v>
      </c>
    </row>
    <row r="14" s="1" customFormat="true" ht="66.85" hidden="false" customHeight="true" outlineLevel="0" collapsed="false">
      <c r="A14" s="1" t="s">
        <v>309</v>
      </c>
      <c r="B14" s="12" t="s">
        <v>314</v>
      </c>
      <c r="C14" s="12" t="s">
        <v>315</v>
      </c>
      <c r="D14" s="12" t="s">
        <v>316</v>
      </c>
      <c r="E14" s="2" t="s">
        <v>24</v>
      </c>
      <c r="F14" s="2" t="n">
        <v>6</v>
      </c>
      <c r="G14" s="2" t="n">
        <v>1</v>
      </c>
      <c r="H14" s="2" t="n">
        <f aca="false">F14*G14</f>
        <v>6</v>
      </c>
      <c r="I14" s="11" t="n">
        <v>718968</v>
      </c>
      <c r="J14" s="4" t="n">
        <f aca="false">H14*I14</f>
        <v>4313808</v>
      </c>
    </row>
    <row r="15" s="1" customFormat="true" ht="27.45" hidden="false" customHeight="false" outlineLevel="0" collapsed="false">
      <c r="A15" s="1" t="s">
        <v>309</v>
      </c>
      <c r="B15" s="12" t="s">
        <v>317</v>
      </c>
      <c r="C15" s="12" t="s">
        <v>318</v>
      </c>
      <c r="D15" s="12" t="s">
        <v>319</v>
      </c>
      <c r="E15" s="2" t="s">
        <v>24</v>
      </c>
      <c r="F15" s="2" t="n">
        <v>1</v>
      </c>
      <c r="G15" s="2" t="n">
        <v>1</v>
      </c>
      <c r="H15" s="2" t="n">
        <f aca="false">F15*G15</f>
        <v>1</v>
      </c>
      <c r="I15" s="11" t="n">
        <v>2131900</v>
      </c>
      <c r="J15" s="4" t="n">
        <f aca="false">H15*I15</f>
        <v>2131900</v>
      </c>
    </row>
    <row r="16" s="1" customFormat="true" ht="39.95" hidden="false" customHeight="false" outlineLevel="0" collapsed="false">
      <c r="A16" s="1" t="s">
        <v>309</v>
      </c>
      <c r="B16" s="12" t="s">
        <v>320</v>
      </c>
      <c r="C16" s="12" t="s">
        <v>321</v>
      </c>
      <c r="D16" s="12" t="s">
        <v>322</v>
      </c>
      <c r="E16" s="2" t="s">
        <v>24</v>
      </c>
      <c r="F16" s="2" t="n">
        <v>6</v>
      </c>
      <c r="G16" s="2" t="n">
        <v>1</v>
      </c>
      <c r="H16" s="2" t="n">
        <f aca="false">F16*G16</f>
        <v>6</v>
      </c>
      <c r="I16" s="11" t="n">
        <v>13090000</v>
      </c>
      <c r="J16" s="4" t="n">
        <f aca="false">H16*I16</f>
        <v>78540000</v>
      </c>
    </row>
    <row r="17" s="1" customFormat="true" ht="28.7" hidden="false" customHeight="true" outlineLevel="0" collapsed="false">
      <c r="A17" s="1" t="s">
        <v>309</v>
      </c>
      <c r="B17" s="12" t="s">
        <v>323</v>
      </c>
      <c r="C17" s="12" t="s">
        <v>324</v>
      </c>
      <c r="D17" s="12" t="s">
        <v>325</v>
      </c>
      <c r="E17" s="2" t="s">
        <v>24</v>
      </c>
      <c r="F17" s="2" t="n">
        <v>1</v>
      </c>
      <c r="G17" s="2" t="n">
        <v>1</v>
      </c>
      <c r="H17" s="2" t="n">
        <f aca="false">F17*G17</f>
        <v>1</v>
      </c>
      <c r="I17" s="11" t="n">
        <v>8089200</v>
      </c>
      <c r="J17" s="4" t="n">
        <f aca="false">H17*I17</f>
        <v>8089200</v>
      </c>
    </row>
    <row r="18" s="1" customFormat="true" ht="29.35" hidden="false" customHeight="true" outlineLevel="0" collapsed="false">
      <c r="A18" s="1" t="s">
        <v>309</v>
      </c>
      <c r="B18" s="12" t="s">
        <v>326</v>
      </c>
      <c r="C18" s="12" t="s">
        <v>327</v>
      </c>
      <c r="D18" s="12" t="s">
        <v>325</v>
      </c>
      <c r="E18" s="2" t="s">
        <v>24</v>
      </c>
      <c r="F18" s="2" t="n">
        <v>1</v>
      </c>
      <c r="G18" s="2" t="n">
        <v>1</v>
      </c>
      <c r="H18" s="2" t="n">
        <f aca="false">F18*G18</f>
        <v>1</v>
      </c>
      <c r="I18" s="11" t="n">
        <v>4025700</v>
      </c>
      <c r="J18" s="4" t="n">
        <f aca="false">H18*I18</f>
        <v>4025700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C9" activeCellId="0" sqref="C9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1.59"/>
    <col collapsed="false" customWidth="true" hidden="false" outlineLevel="0" max="3" min="3" style="0" width="49.42"/>
    <col collapsed="false" customWidth="true" hidden="false" outlineLevel="0" max="4" min="4" style="0" width="40.71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7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27.45" hidden="false" customHeight="false" outlineLevel="0" collapsed="false">
      <c r="A2" s="1" t="s">
        <v>328</v>
      </c>
      <c r="B2" s="12" t="s">
        <v>90</v>
      </c>
      <c r="C2" s="12" t="s">
        <v>329</v>
      </c>
      <c r="D2" s="12" t="s">
        <v>92</v>
      </c>
      <c r="E2" s="2" t="s">
        <v>24</v>
      </c>
      <c r="F2" s="2" t="n">
        <v>1</v>
      </c>
      <c r="G2" s="2" t="n">
        <v>1</v>
      </c>
      <c r="H2" s="2" t="n">
        <f aca="false">F2*G2</f>
        <v>1</v>
      </c>
      <c r="I2" s="11" t="n">
        <v>188200</v>
      </c>
      <c r="J2" s="4" t="n">
        <f aca="false">H2*I2</f>
        <v>188200</v>
      </c>
    </row>
    <row r="3" s="1" customFormat="true" ht="15" hidden="false" customHeight="false" outlineLevel="0" collapsed="false">
      <c r="A3" s="1" t="s">
        <v>328</v>
      </c>
      <c r="B3" s="12" t="s">
        <v>113</v>
      </c>
      <c r="C3" s="12" t="s">
        <v>114</v>
      </c>
      <c r="D3" s="12" t="s">
        <v>115</v>
      </c>
      <c r="E3" s="2" t="s">
        <v>24</v>
      </c>
      <c r="F3" s="2" t="n">
        <v>1</v>
      </c>
      <c r="G3" s="2" t="n">
        <v>1</v>
      </c>
      <c r="H3" s="2" t="n">
        <f aca="false">F3*G3</f>
        <v>1</v>
      </c>
      <c r="I3" s="11" t="n">
        <v>1561200</v>
      </c>
      <c r="J3" s="4" t="n">
        <f aca="false">H3*I3</f>
        <v>1561200</v>
      </c>
    </row>
    <row r="4" s="1" customFormat="true" ht="27.45" hidden="false" customHeight="false" outlineLevel="0" collapsed="false">
      <c r="A4" s="1" t="s">
        <v>328</v>
      </c>
      <c r="B4" s="12" t="s">
        <v>330</v>
      </c>
      <c r="C4" s="12" t="s">
        <v>331</v>
      </c>
      <c r="D4" s="12" t="s">
        <v>319</v>
      </c>
      <c r="E4" s="2" t="s">
        <v>24</v>
      </c>
      <c r="F4" s="2" t="n">
        <v>1</v>
      </c>
      <c r="G4" s="2" t="n">
        <v>1</v>
      </c>
      <c r="H4" s="2" t="n">
        <f aca="false">F4*G4</f>
        <v>1</v>
      </c>
      <c r="I4" s="11" t="n">
        <v>7371000</v>
      </c>
      <c r="J4" s="4" t="n">
        <f aca="false">H4*I4</f>
        <v>7371000</v>
      </c>
    </row>
    <row r="5" s="1" customFormat="true" ht="39.95" hidden="false" customHeight="false" outlineLevel="0" collapsed="false">
      <c r="A5" s="1" t="s">
        <v>328</v>
      </c>
      <c r="B5" s="12" t="s">
        <v>332</v>
      </c>
      <c r="C5" s="12" t="s">
        <v>333</v>
      </c>
      <c r="D5" s="12" t="s">
        <v>319</v>
      </c>
      <c r="E5" s="2" t="s">
        <v>24</v>
      </c>
      <c r="F5" s="2" t="n">
        <v>1</v>
      </c>
      <c r="G5" s="2" t="n">
        <v>1</v>
      </c>
      <c r="H5" s="2" t="n">
        <f aca="false">F5*G5</f>
        <v>1</v>
      </c>
      <c r="I5" s="11" t="n">
        <v>6085800</v>
      </c>
      <c r="J5" s="4" t="n">
        <f aca="false">H5*I5</f>
        <v>6085800</v>
      </c>
    </row>
    <row r="6" s="1" customFormat="true" ht="27.45" hidden="false" customHeight="false" outlineLevel="0" collapsed="false">
      <c r="A6" s="1" t="s">
        <v>328</v>
      </c>
      <c r="B6" s="12" t="s">
        <v>334</v>
      </c>
      <c r="C6" s="12" t="s">
        <v>335</v>
      </c>
      <c r="D6" s="12" t="s">
        <v>319</v>
      </c>
      <c r="E6" s="2" t="s">
        <v>24</v>
      </c>
      <c r="F6" s="2" t="n">
        <v>1</v>
      </c>
      <c r="G6" s="2" t="n">
        <v>1</v>
      </c>
      <c r="H6" s="2" t="n">
        <f aca="false">F6*G6</f>
        <v>1</v>
      </c>
      <c r="I6" s="11" t="n">
        <v>7144200</v>
      </c>
      <c r="J6" s="4" t="n">
        <f aca="false">H6*I6</f>
        <v>7144200</v>
      </c>
    </row>
    <row r="7" s="1" customFormat="true" ht="39.95" hidden="false" customHeight="false" outlineLevel="0" collapsed="false">
      <c r="A7" s="1" t="s">
        <v>328</v>
      </c>
      <c r="B7" s="12" t="s">
        <v>336</v>
      </c>
      <c r="C7" s="12" t="s">
        <v>337</v>
      </c>
      <c r="D7" s="12" t="s">
        <v>71</v>
      </c>
      <c r="E7" s="2" t="s">
        <v>24</v>
      </c>
      <c r="F7" s="2" t="n">
        <v>1</v>
      </c>
      <c r="G7" s="2" t="n">
        <v>1</v>
      </c>
      <c r="H7" s="2" t="n">
        <f aca="false">F7*G7</f>
        <v>1</v>
      </c>
      <c r="I7" s="11" t="n">
        <v>2998800</v>
      </c>
      <c r="J7" s="4" t="n">
        <f aca="false">H7*I7</f>
        <v>2998800</v>
      </c>
    </row>
    <row r="8" s="1" customFormat="true" ht="53.1" hidden="false" customHeight="false" outlineLevel="0" collapsed="false">
      <c r="A8" s="1" t="s">
        <v>328</v>
      </c>
      <c r="B8" s="12" t="s">
        <v>338</v>
      </c>
      <c r="C8" s="12" t="s">
        <v>315</v>
      </c>
      <c r="D8" s="12" t="s">
        <v>316</v>
      </c>
      <c r="E8" s="2" t="s">
        <v>24</v>
      </c>
      <c r="F8" s="2" t="n">
        <v>1</v>
      </c>
      <c r="G8" s="2" t="n">
        <v>1</v>
      </c>
      <c r="H8" s="2" t="n">
        <f aca="false">F8*G8</f>
        <v>1</v>
      </c>
      <c r="I8" s="11" t="n">
        <v>718968</v>
      </c>
      <c r="J8" s="4" t="n">
        <f aca="false">H8*I8</f>
        <v>718968</v>
      </c>
    </row>
    <row r="9" s="1" customFormat="true" ht="27.45" hidden="false" customHeight="false" outlineLevel="0" collapsed="false">
      <c r="A9" s="1" t="s">
        <v>328</v>
      </c>
      <c r="B9" s="12" t="s">
        <v>339</v>
      </c>
      <c r="C9" s="12" t="s">
        <v>101</v>
      </c>
      <c r="D9" s="12" t="s">
        <v>102</v>
      </c>
      <c r="E9" s="2" t="s">
        <v>24</v>
      </c>
      <c r="F9" s="2" t="n">
        <v>1</v>
      </c>
      <c r="G9" s="2" t="n">
        <v>1</v>
      </c>
      <c r="H9" s="2" t="n">
        <f aca="false">F9*G9</f>
        <v>1</v>
      </c>
      <c r="I9" s="11" t="n">
        <v>1965600</v>
      </c>
      <c r="J9" s="4" t="n">
        <f aca="false">H9*I9</f>
        <v>1965600</v>
      </c>
    </row>
    <row r="10" s="1" customFormat="true" ht="20.6" hidden="false" customHeight="true" outlineLevel="0" collapsed="false">
      <c r="A10" s="1" t="s">
        <v>328</v>
      </c>
      <c r="B10" s="12" t="s">
        <v>340</v>
      </c>
      <c r="C10" s="12" t="s">
        <v>341</v>
      </c>
      <c r="D10" s="12" t="s">
        <v>170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23625000</v>
      </c>
      <c r="J10" s="4" t="n">
        <f aca="false">H10*I10</f>
        <v>23625000</v>
      </c>
    </row>
    <row r="11" s="1" customFormat="true" ht="21.2" hidden="false" customHeight="true" outlineLevel="0" collapsed="false">
      <c r="A11" s="1" t="s">
        <v>328</v>
      </c>
      <c r="B11" s="12" t="s">
        <v>342</v>
      </c>
      <c r="C11" s="12" t="s">
        <v>343</v>
      </c>
      <c r="D11" s="12" t="s">
        <v>344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2170000</v>
      </c>
      <c r="J11" s="4" t="n">
        <f aca="false">H11*I11</f>
        <v>2170000</v>
      </c>
    </row>
    <row r="12" s="1" customFormat="true" ht="19.95" hidden="false" customHeight="true" outlineLevel="0" collapsed="false">
      <c r="A12" s="1" t="s">
        <v>328</v>
      </c>
      <c r="B12" s="12" t="s">
        <v>345</v>
      </c>
      <c r="C12" s="12" t="s">
        <v>346</v>
      </c>
      <c r="D12" s="12" t="s">
        <v>319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2245000</v>
      </c>
      <c r="J12" s="4" t="n">
        <f aca="false">H12*I12</f>
        <v>2245000</v>
      </c>
    </row>
    <row r="13" s="1" customFormat="true" ht="29.35" hidden="false" customHeight="true" outlineLevel="0" collapsed="false">
      <c r="A13" s="1" t="s">
        <v>328</v>
      </c>
      <c r="B13" s="12" t="s">
        <v>347</v>
      </c>
      <c r="C13" s="18" t="s">
        <v>348</v>
      </c>
      <c r="D13" s="18" t="s">
        <v>107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25000000</v>
      </c>
      <c r="J13" s="4" t="n">
        <f aca="false">H13*I13</f>
        <v>25000000</v>
      </c>
    </row>
    <row r="14" customFormat="false" ht="20.6" hidden="false" customHeight="true" outlineLevel="0" collapsed="false">
      <c r="A14" s="1" t="s">
        <v>328</v>
      </c>
      <c r="B14" s="22" t="s">
        <v>21</v>
      </c>
      <c r="C14" s="22" t="s">
        <v>22</v>
      </c>
      <c r="D14" s="15" t="s">
        <v>23</v>
      </c>
      <c r="E14" s="7" t="s">
        <v>24</v>
      </c>
      <c r="F14" s="7" t="n">
        <v>1</v>
      </c>
      <c r="G14" s="7" t="n">
        <v>1</v>
      </c>
      <c r="H14" s="7" t="n">
        <v>1</v>
      </c>
      <c r="I14" s="8" t="n">
        <v>197000</v>
      </c>
      <c r="J14" s="8" t="n">
        <v>197000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15" activeCellId="0" sqref="B15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4.19"/>
    <col collapsed="false" customWidth="true" hidden="false" outlineLevel="0" max="3" min="3" style="0" width="48.28"/>
    <col collapsed="false" customWidth="true" hidden="false" outlineLevel="0" max="4" min="4" style="0" width="43.71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9" min="9" style="0" width="16.57"/>
    <col collapsed="false" customWidth="true" hidden="false" outlineLevel="0" max="10" min="10" style="0" width="17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23.7" hidden="false" customHeight="true" outlineLevel="0" collapsed="false">
      <c r="A2" s="1" t="s">
        <v>349</v>
      </c>
      <c r="B2" s="12" t="s">
        <v>113</v>
      </c>
      <c r="C2" s="12" t="s">
        <v>114</v>
      </c>
      <c r="D2" s="1" t="s">
        <v>115</v>
      </c>
      <c r="E2" s="2" t="s">
        <v>24</v>
      </c>
      <c r="F2" s="2" t="n">
        <v>1</v>
      </c>
      <c r="G2" s="2" t="n">
        <v>1</v>
      </c>
      <c r="H2" s="2" t="n">
        <f aca="false">F2*G2</f>
        <v>1</v>
      </c>
      <c r="I2" s="11" t="n">
        <v>1561200</v>
      </c>
      <c r="J2" s="4" t="n">
        <f aca="false">H2*I2</f>
        <v>1561200</v>
      </c>
    </row>
    <row r="3" s="1" customFormat="true" ht="27.45" hidden="false" customHeight="false" outlineLevel="0" collapsed="false">
      <c r="A3" s="1" t="s">
        <v>349</v>
      </c>
      <c r="B3" s="12" t="s">
        <v>311</v>
      </c>
      <c r="C3" s="12" t="s">
        <v>350</v>
      </c>
      <c r="D3" s="12" t="s">
        <v>313</v>
      </c>
      <c r="E3" s="2" t="s">
        <v>24</v>
      </c>
      <c r="F3" s="2" t="n">
        <v>6</v>
      </c>
      <c r="G3" s="2" t="n">
        <v>1</v>
      </c>
      <c r="H3" s="2" t="n">
        <f aca="false">F3*G3</f>
        <v>6</v>
      </c>
      <c r="I3" s="11" t="n">
        <v>680400</v>
      </c>
      <c r="J3" s="4" t="n">
        <f aca="false">H3*I3</f>
        <v>4082400</v>
      </c>
    </row>
    <row r="4" s="1" customFormat="true" ht="51.85" hidden="false" customHeight="true" outlineLevel="0" collapsed="false">
      <c r="A4" s="1" t="s">
        <v>349</v>
      </c>
      <c r="B4" s="12" t="s">
        <v>314</v>
      </c>
      <c r="C4" s="12" t="s">
        <v>315</v>
      </c>
      <c r="D4" s="1" t="s">
        <v>316</v>
      </c>
      <c r="E4" s="2" t="s">
        <v>24</v>
      </c>
      <c r="F4" s="2" t="n">
        <v>6</v>
      </c>
      <c r="G4" s="2" t="n">
        <v>1</v>
      </c>
      <c r="H4" s="2" t="n">
        <f aca="false">F4*G4</f>
        <v>6</v>
      </c>
      <c r="I4" s="11" t="n">
        <v>718968</v>
      </c>
      <c r="J4" s="4" t="n">
        <f aca="false">H4*I4</f>
        <v>4313808</v>
      </c>
    </row>
    <row r="5" s="1" customFormat="true" ht="15" hidden="false" customHeight="false" outlineLevel="0" collapsed="false">
      <c r="A5" s="1" t="s">
        <v>349</v>
      </c>
      <c r="B5" s="12" t="s">
        <v>351</v>
      </c>
      <c r="C5" s="12" t="s">
        <v>352</v>
      </c>
      <c r="D5" s="1" t="s">
        <v>319</v>
      </c>
      <c r="E5" s="2" t="s">
        <v>24</v>
      </c>
      <c r="F5" s="2" t="n">
        <v>6</v>
      </c>
      <c r="G5" s="2" t="n">
        <v>1</v>
      </c>
      <c r="H5" s="2" t="n">
        <f aca="false">F5*G5</f>
        <v>6</v>
      </c>
      <c r="I5" s="11" t="n">
        <v>5632200</v>
      </c>
      <c r="J5" s="4" t="n">
        <f aca="false">H5*I5</f>
        <v>33793200</v>
      </c>
    </row>
    <row r="6" s="1" customFormat="true" ht="27.45" hidden="false" customHeight="false" outlineLevel="0" collapsed="false">
      <c r="A6" s="1" t="s">
        <v>349</v>
      </c>
      <c r="B6" s="12" t="s">
        <v>353</v>
      </c>
      <c r="C6" s="12" t="s">
        <v>354</v>
      </c>
      <c r="D6" s="1" t="s">
        <v>355</v>
      </c>
      <c r="E6" s="2" t="s">
        <v>24</v>
      </c>
      <c r="F6" s="2" t="n">
        <v>2</v>
      </c>
      <c r="G6" s="2" t="n">
        <v>1</v>
      </c>
      <c r="H6" s="2" t="n">
        <f aca="false">F6*G6</f>
        <v>2</v>
      </c>
      <c r="I6" s="11" t="n">
        <v>893000</v>
      </c>
      <c r="J6" s="4" t="n">
        <f aca="false">H6*I6</f>
        <v>1786000</v>
      </c>
    </row>
    <row r="7" s="1" customFormat="true" ht="27.45" hidden="false" customHeight="false" outlineLevel="0" collapsed="false">
      <c r="A7" s="1" t="s">
        <v>349</v>
      </c>
      <c r="B7" s="12" t="s">
        <v>356</v>
      </c>
      <c r="C7" s="12" t="s">
        <v>357</v>
      </c>
      <c r="D7" s="1" t="s">
        <v>102</v>
      </c>
      <c r="E7" s="2" t="s">
        <v>24</v>
      </c>
      <c r="F7" s="2" t="n">
        <v>3</v>
      </c>
      <c r="G7" s="2" t="n">
        <v>1</v>
      </c>
      <c r="H7" s="2" t="n">
        <f aca="false">F7*G7</f>
        <v>3</v>
      </c>
      <c r="I7" s="11" t="n">
        <v>472500</v>
      </c>
      <c r="J7" s="4" t="n">
        <f aca="false">H7*I7</f>
        <v>1417500</v>
      </c>
    </row>
    <row r="8" s="1" customFormat="true" ht="31.85" hidden="false" customHeight="true" outlineLevel="0" collapsed="false">
      <c r="A8" s="1" t="s">
        <v>349</v>
      </c>
      <c r="B8" s="12" t="s">
        <v>358</v>
      </c>
      <c r="C8" s="12" t="s">
        <v>197</v>
      </c>
      <c r="D8" s="1" t="s">
        <v>41</v>
      </c>
      <c r="E8" s="2" t="s">
        <v>24</v>
      </c>
      <c r="F8" s="2" t="n">
        <v>1</v>
      </c>
      <c r="G8" s="2" t="n">
        <v>1</v>
      </c>
      <c r="H8" s="2" t="n">
        <f aca="false">F8*G8</f>
        <v>1</v>
      </c>
      <c r="I8" s="11" t="n">
        <v>319900</v>
      </c>
      <c r="J8" s="4" t="n">
        <f aca="false">H8*I8</f>
        <v>319900</v>
      </c>
    </row>
    <row r="9" s="1" customFormat="true" ht="20.6" hidden="false" customHeight="true" outlineLevel="0" collapsed="false">
      <c r="A9" s="1" t="s">
        <v>349</v>
      </c>
      <c r="B9" s="12" t="s">
        <v>359</v>
      </c>
      <c r="C9" s="12" t="s">
        <v>360</v>
      </c>
      <c r="D9" s="1" t="s">
        <v>361</v>
      </c>
      <c r="E9" s="2" t="s">
        <v>24</v>
      </c>
      <c r="F9" s="2" t="n">
        <v>6</v>
      </c>
      <c r="G9" s="2" t="n">
        <v>1</v>
      </c>
      <c r="H9" s="2" t="n">
        <f aca="false">F9*G9</f>
        <v>6</v>
      </c>
      <c r="I9" s="11" t="n">
        <v>540000</v>
      </c>
      <c r="J9" s="4" t="n">
        <f aca="false">H9*I9</f>
        <v>3240000</v>
      </c>
    </row>
    <row r="10" customFormat="false" ht="23.1" hidden="false" customHeight="true" outlineLevel="0" collapsed="false">
      <c r="B10" s="22" t="s">
        <v>21</v>
      </c>
      <c r="C10" s="22" t="s">
        <v>22</v>
      </c>
      <c r="D10" s="6" t="s">
        <v>23</v>
      </c>
      <c r="E10" s="7" t="s">
        <v>24</v>
      </c>
      <c r="F10" s="7" t="n">
        <v>1</v>
      </c>
      <c r="G10" s="7" t="n">
        <v>1</v>
      </c>
      <c r="H10" s="7" t="n">
        <v>1</v>
      </c>
      <c r="I10" s="8" t="n">
        <v>197000</v>
      </c>
      <c r="J10" s="8" t="n">
        <v>197000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B1" colorId="64" zoomScale="80" zoomScaleNormal="80" zoomScalePageLayoutView="100" workbookViewId="0">
      <selection pane="topLeft" activeCell="C10" activeCellId="0" sqref="C10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56.43"/>
    <col collapsed="false" customWidth="true" hidden="false" outlineLevel="0" max="3" min="3" style="0" width="48.42"/>
    <col collapsed="false" customWidth="true" hidden="false" outlineLevel="0" max="4" min="4" style="0" width="27.99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.75" hidden="false" customHeight="false" outlineLevel="0" collapsed="false">
      <c r="A2" s="1" t="s">
        <v>362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362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362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10</v>
      </c>
      <c r="G4" s="2" t="n">
        <v>1</v>
      </c>
      <c r="H4" s="2" t="n">
        <f aca="false">F4*G4</f>
        <v>10</v>
      </c>
      <c r="I4" s="11" t="n">
        <v>40000</v>
      </c>
      <c r="J4" s="4" t="n">
        <f aca="false">H4*I4</f>
        <v>400000</v>
      </c>
    </row>
    <row r="5" s="1" customFormat="true" ht="15.75" hidden="false" customHeight="false" outlineLevel="0" collapsed="false">
      <c r="A5" s="1" t="s">
        <v>362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362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362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362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2</v>
      </c>
      <c r="G8" s="2" t="n">
        <v>1</v>
      </c>
      <c r="H8" s="2" t="n">
        <f aca="false">F8*G8</f>
        <v>2</v>
      </c>
      <c r="I8" s="11" t="n">
        <v>20000</v>
      </c>
      <c r="J8" s="4" t="n">
        <f aca="false">H8*I8</f>
        <v>40000</v>
      </c>
    </row>
    <row r="9" s="1" customFormat="true" ht="15.75" hidden="false" customHeight="false" outlineLevel="0" collapsed="false">
      <c r="A9" s="1" t="s">
        <v>362</v>
      </c>
      <c r="B9" s="1" t="s">
        <v>44</v>
      </c>
      <c r="C9" s="1" t="s">
        <v>45</v>
      </c>
      <c r="D9" s="1" t="s">
        <v>46</v>
      </c>
      <c r="E9" s="2" t="s">
        <v>24</v>
      </c>
      <c r="F9" s="2" t="n">
        <v>2</v>
      </c>
      <c r="G9" s="2" t="n">
        <v>1</v>
      </c>
      <c r="H9" s="2" t="n">
        <f aca="false">F9*G9</f>
        <v>2</v>
      </c>
      <c r="I9" s="11" t="n">
        <v>7900</v>
      </c>
      <c r="J9" s="4" t="n">
        <f aca="false">H9*I9</f>
        <v>15800</v>
      </c>
    </row>
    <row r="10" s="1" customFormat="true" ht="27.45" hidden="false" customHeight="false" outlineLevel="0" collapsed="false">
      <c r="A10" s="1" t="s">
        <v>362</v>
      </c>
      <c r="B10" s="1" t="s">
        <v>227</v>
      </c>
      <c r="C10" s="12" t="s">
        <v>48</v>
      </c>
      <c r="D10" s="1" t="s">
        <v>49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481757</v>
      </c>
      <c r="J10" s="4" t="n">
        <f aca="false">H10*I10</f>
        <v>481757</v>
      </c>
    </row>
    <row r="11" s="1" customFormat="true" ht="15.75" hidden="false" customHeight="false" outlineLevel="0" collapsed="false">
      <c r="A11" s="1" t="s">
        <v>362</v>
      </c>
      <c r="B11" s="1" t="s">
        <v>113</v>
      </c>
      <c r="C11" s="1" t="s">
        <v>114</v>
      </c>
      <c r="D11" s="1" t="s">
        <v>115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1561200</v>
      </c>
      <c r="J11" s="4" t="n">
        <f aca="false">H11*I11</f>
        <v>1561200</v>
      </c>
    </row>
    <row r="12" s="1" customFormat="true" ht="31.5" hidden="false" customHeight="false" outlineLevel="0" collapsed="false">
      <c r="A12" s="1" t="s">
        <v>362</v>
      </c>
      <c r="B12" s="1" t="s">
        <v>311</v>
      </c>
      <c r="C12" s="1" t="s">
        <v>312</v>
      </c>
      <c r="D12" s="12" t="s">
        <v>313</v>
      </c>
      <c r="E12" s="2" t="s">
        <v>24</v>
      </c>
      <c r="F12" s="2" t="n">
        <v>10</v>
      </c>
      <c r="G12" s="2" t="n">
        <v>1</v>
      </c>
      <c r="H12" s="2" t="n">
        <f aca="false">F12*G12</f>
        <v>10</v>
      </c>
      <c r="I12" s="11" t="n">
        <v>680400</v>
      </c>
      <c r="J12" s="4" t="n">
        <f aca="false">H12*I12</f>
        <v>6804000</v>
      </c>
    </row>
    <row r="13" s="1" customFormat="true" ht="15.75" hidden="false" customHeight="false" outlineLevel="0" collapsed="false">
      <c r="A13" s="1" t="s">
        <v>362</v>
      </c>
      <c r="B13" s="1" t="s">
        <v>57</v>
      </c>
      <c r="C13" s="1" t="s">
        <v>58</v>
      </c>
      <c r="D13" s="1" t="s">
        <v>59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7000</v>
      </c>
      <c r="J13" s="4" t="n">
        <f aca="false">H13*I13</f>
        <v>7000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2" activeCellId="0" sqref="I2"/>
    </sheetView>
  </sheetViews>
  <sheetFormatPr defaultRowHeight="15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0"/>
    <col collapsed="false" customWidth="true" hidden="false" outlineLevel="0" max="3" min="3" style="0" width="32.42"/>
    <col collapsed="false" customWidth="true" hidden="false" outlineLevel="0" max="4" min="4" style="0" width="16"/>
    <col collapsed="false" customWidth="true" hidden="false" outlineLevel="0" max="5" min="5" style="0" width="7.41"/>
    <col collapsed="false" customWidth="true" hidden="false" outlineLevel="0" max="6" min="6" style="0" width="8"/>
    <col collapsed="false" customWidth="true" hidden="false" outlineLevel="0" max="7" min="7" style="0" width="10.99"/>
    <col collapsed="false" customWidth="true" hidden="false" outlineLevel="0" max="8" min="8" style="0" width="7.41"/>
    <col collapsed="false" customWidth="true" hidden="false" outlineLevel="0" max="10" min="9" style="0" width="14.86"/>
    <col collapsed="false" customWidth="true" hidden="false" outlineLevel="0" max="1025" min="11" style="0" width="8.45"/>
  </cols>
  <sheetData>
    <row r="1" s="2" customFormat="tru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15" hidden="false" customHeight="false" outlineLevel="0" collapsed="false">
      <c r="A2" s="1" t="s">
        <v>363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3</v>
      </c>
      <c r="G2" s="2" t="n">
        <v>1</v>
      </c>
      <c r="H2" s="2" t="n">
        <f aca="false">F2*G2</f>
        <v>3</v>
      </c>
      <c r="I2" s="21" t="n">
        <v>30000</v>
      </c>
      <c r="J2" s="21" t="n">
        <f aca="false">H2*I2</f>
        <v>90000</v>
      </c>
    </row>
    <row r="3" s="1" customFormat="true" ht="15" hidden="false" customHeight="false" outlineLevel="0" collapsed="false">
      <c r="A3" s="1" t="s">
        <v>363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3</v>
      </c>
      <c r="G3" s="2" t="n">
        <v>1</v>
      </c>
      <c r="H3" s="2" t="n">
        <f aca="false">F3*G3</f>
        <v>3</v>
      </c>
      <c r="I3" s="21" t="n">
        <v>8000</v>
      </c>
      <c r="J3" s="21" t="n">
        <f aca="false">H3*I3</f>
        <v>24000</v>
      </c>
    </row>
    <row r="4" s="1" customFormat="true" ht="15" hidden="false" customHeight="false" outlineLevel="0" collapsed="false">
      <c r="A4" s="1" t="s">
        <v>363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21" t="n">
        <v>40000</v>
      </c>
      <c r="J4" s="21" t="n">
        <f aca="false">H4*I4</f>
        <v>40000</v>
      </c>
    </row>
    <row r="5" s="1" customFormat="true" ht="15" hidden="false" customHeight="false" outlineLevel="0" collapsed="false">
      <c r="A5" s="1" t="s">
        <v>363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2</v>
      </c>
      <c r="G5" s="2" t="n">
        <v>1</v>
      </c>
      <c r="H5" s="2" t="n">
        <f aca="false">F5*G5</f>
        <v>2</v>
      </c>
      <c r="I5" s="21" t="n">
        <v>200000</v>
      </c>
      <c r="J5" s="21" t="n">
        <f aca="false">H5*I5</f>
        <v>400000</v>
      </c>
    </row>
    <row r="6" s="1" customFormat="true" ht="15" hidden="false" customHeight="false" outlineLevel="0" collapsed="false">
      <c r="A6" s="1" t="s">
        <v>363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21" t="n">
        <v>77000</v>
      </c>
      <c r="J6" s="21" t="n">
        <f aca="false">H6*I6</f>
        <v>77000</v>
      </c>
    </row>
    <row r="7" s="1" customFormat="true" ht="15" hidden="false" customHeight="false" outlineLevel="0" collapsed="false">
      <c r="A7" s="1" t="s">
        <v>363</v>
      </c>
      <c r="B7" s="1" t="s">
        <v>25</v>
      </c>
      <c r="C7" s="1" t="s">
        <v>26</v>
      </c>
      <c r="D7" s="1" t="s">
        <v>13</v>
      </c>
      <c r="E7" s="2" t="s">
        <v>14</v>
      </c>
      <c r="F7" s="2" t="n">
        <v>3</v>
      </c>
      <c r="G7" s="2" t="n">
        <v>1</v>
      </c>
      <c r="H7" s="2" t="n">
        <f aca="false">F7*G7</f>
        <v>3</v>
      </c>
      <c r="I7" s="21" t="n">
        <v>20000</v>
      </c>
      <c r="J7" s="21" t="n">
        <f aca="false">H7*I7</f>
        <v>60000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20.17"/>
    <col collapsed="false" customWidth="true" hidden="false" outlineLevel="0" max="2" min="2" style="0" width="26.81"/>
    <col collapsed="false" customWidth="true" hidden="false" outlineLevel="0" max="3" min="3" style="0" width="46.57"/>
    <col collapsed="false" customWidth="true" hidden="false" outlineLevel="0" max="4" min="4" style="0" width="26.01"/>
    <col collapsed="false" customWidth="true" hidden="false" outlineLevel="0" max="5" min="5" style="0" width="17.99"/>
    <col collapsed="false" customWidth="true" hidden="false" outlineLevel="0" max="6" min="6" style="0" width="21.36"/>
    <col collapsed="false" customWidth="true" hidden="false" outlineLevel="0" max="7" min="7" style="0" width="21.02"/>
    <col collapsed="false" customWidth="true" hidden="false" outlineLevel="0" max="8" min="8" style="0" width="16.24"/>
    <col collapsed="false" customWidth="true" hidden="false" outlineLevel="0" max="1025" min="9" style="0" width="8.86"/>
  </cols>
  <sheetData>
    <row r="1" customFormat="false" ht="25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1" t="s">
        <v>8</v>
      </c>
      <c r="H1" s="11" t="s">
        <v>9</v>
      </c>
    </row>
    <row r="2" customFormat="false" ht="28" hidden="false" customHeight="false" outlineLevel="0" collapsed="false">
      <c r="A2" s="1" t="s">
        <v>364</v>
      </c>
      <c r="B2" s="12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11" t="n">
        <v>30000</v>
      </c>
      <c r="H2" s="4" t="n">
        <f aca="false">Сурдолог!F2*Сурдолог!G2</f>
        <v>30000</v>
      </c>
    </row>
    <row r="3" customFormat="false" ht="28" hidden="false" customHeight="false" outlineLevel="0" collapsed="false">
      <c r="A3" s="1" t="s">
        <v>364</v>
      </c>
      <c r="B3" s="12" t="s">
        <v>11</v>
      </c>
      <c r="C3" s="12" t="s">
        <v>12</v>
      </c>
      <c r="D3" s="1" t="s">
        <v>13</v>
      </c>
      <c r="E3" s="2" t="s">
        <v>14</v>
      </c>
      <c r="F3" s="2" t="n">
        <v>2</v>
      </c>
      <c r="G3" s="11" t="n">
        <v>8000</v>
      </c>
      <c r="H3" s="4" t="n">
        <f aca="false">Сурдолог!F3*Сурдолог!G3</f>
        <v>16000</v>
      </c>
    </row>
    <row r="4" customFormat="false" ht="25.5" hidden="false" customHeight="true" outlineLevel="0" collapsed="false">
      <c r="A4" s="1" t="s">
        <v>364</v>
      </c>
      <c r="B4" s="12" t="s">
        <v>37</v>
      </c>
      <c r="C4" s="12" t="s">
        <v>38</v>
      </c>
      <c r="D4" s="1" t="s">
        <v>13</v>
      </c>
      <c r="E4" s="2" t="s">
        <v>14</v>
      </c>
      <c r="F4" s="2" t="n">
        <v>1</v>
      </c>
      <c r="G4" s="11" t="n">
        <v>40000</v>
      </c>
      <c r="H4" s="4" t="n">
        <f aca="false">Сурдолог!F4*Сурдолог!G4</f>
        <v>40000</v>
      </c>
    </row>
    <row r="5" customFormat="false" ht="31.85" hidden="false" customHeight="true" outlineLevel="0" collapsed="false">
      <c r="A5" s="1" t="s">
        <v>364</v>
      </c>
      <c r="B5" s="12" t="s">
        <v>15</v>
      </c>
      <c r="C5" s="12" t="s">
        <v>16</v>
      </c>
      <c r="D5" s="1" t="s">
        <v>17</v>
      </c>
      <c r="E5" s="2" t="s">
        <v>14</v>
      </c>
      <c r="F5" s="2" t="n">
        <v>1</v>
      </c>
      <c r="G5" s="11" t="n">
        <v>200000</v>
      </c>
      <c r="H5" s="4" t="n">
        <f aca="false">Сурдолог!F5*Сурдолог!G5</f>
        <v>200000</v>
      </c>
    </row>
    <row r="6" customFormat="false" ht="26.2" hidden="false" customHeight="true" outlineLevel="0" collapsed="false">
      <c r="A6" s="1" t="s">
        <v>364</v>
      </c>
      <c r="B6" s="12" t="s">
        <v>18</v>
      </c>
      <c r="C6" s="12" t="s">
        <v>19</v>
      </c>
      <c r="D6" s="1" t="s">
        <v>20</v>
      </c>
      <c r="E6" s="2" t="s">
        <v>14</v>
      </c>
      <c r="F6" s="2" t="n">
        <v>1</v>
      </c>
      <c r="G6" s="11" t="n">
        <v>77000</v>
      </c>
      <c r="H6" s="4" t="n">
        <f aca="false">Сурдолог!F6*Сурдолог!G6</f>
        <v>77000</v>
      </c>
    </row>
    <row r="7" s="28" customFormat="true" ht="29.35" hidden="false" customHeight="true" outlineLevel="0" collapsed="false">
      <c r="A7" s="15" t="s">
        <v>364</v>
      </c>
      <c r="B7" s="19" t="s">
        <v>21</v>
      </c>
      <c r="C7" s="19" t="s">
        <v>22</v>
      </c>
      <c r="D7" s="6" t="s">
        <v>23</v>
      </c>
      <c r="E7" s="16" t="s">
        <v>24</v>
      </c>
      <c r="F7" s="16" t="n">
        <v>1</v>
      </c>
      <c r="G7" s="20" t="n">
        <v>197000</v>
      </c>
      <c r="H7" s="20" t="n">
        <v>197000</v>
      </c>
    </row>
    <row r="8" customFormat="false" ht="25" hidden="false" customHeight="true" outlineLevel="0" collapsed="false">
      <c r="A8" s="1" t="s">
        <v>364</v>
      </c>
      <c r="B8" s="12" t="s">
        <v>25</v>
      </c>
      <c r="C8" s="12" t="s">
        <v>26</v>
      </c>
      <c r="D8" s="1" t="s">
        <v>13</v>
      </c>
      <c r="E8" s="2" t="s">
        <v>14</v>
      </c>
      <c r="F8" s="2" t="n">
        <v>1</v>
      </c>
      <c r="G8" s="11" t="n">
        <v>20000</v>
      </c>
      <c r="H8" s="4" t="n">
        <f aca="false">Сурдолог!F8*Сурдолог!G8</f>
        <v>20000</v>
      </c>
    </row>
    <row r="9" customFormat="false" ht="25.5" hidden="false" customHeight="true" outlineLevel="0" collapsed="false">
      <c r="A9" s="1" t="s">
        <v>364</v>
      </c>
      <c r="B9" s="12" t="s">
        <v>61</v>
      </c>
      <c r="C9" s="12" t="s">
        <v>62</v>
      </c>
      <c r="D9" s="1" t="s">
        <v>13</v>
      </c>
      <c r="E9" s="2" t="s">
        <v>14</v>
      </c>
      <c r="F9" s="2" t="n">
        <v>1</v>
      </c>
      <c r="G9" s="11" t="n">
        <v>30600</v>
      </c>
      <c r="H9" s="4" t="n">
        <f aca="false">Сурдолог!F9*Сурдолог!G9</f>
        <v>30600</v>
      </c>
    </row>
    <row r="10" customFormat="false" ht="30" hidden="false" customHeight="true" outlineLevel="0" collapsed="false">
      <c r="A10" s="12" t="s">
        <v>364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11" t="n">
        <v>50800</v>
      </c>
      <c r="H10" s="4" t="n">
        <f aca="false">Сурдолог!F10*Сурдолог!G10</f>
        <v>50800</v>
      </c>
    </row>
    <row r="11" customFormat="false" ht="34.35" hidden="false" customHeight="true" outlineLevel="0" collapsed="false">
      <c r="A11" s="12" t="s">
        <v>364</v>
      </c>
      <c r="B11" s="12" t="s">
        <v>146</v>
      </c>
      <c r="C11" s="12" t="s">
        <v>147</v>
      </c>
      <c r="D11" s="12" t="s">
        <v>49</v>
      </c>
      <c r="E11" s="2" t="s">
        <v>24</v>
      </c>
      <c r="F11" s="2" t="n">
        <v>1</v>
      </c>
      <c r="G11" s="11" t="n">
        <v>3235680</v>
      </c>
      <c r="H11" s="4" t="n">
        <f aca="false">Сурдолог!F11*Сурдолог!G11</f>
        <v>3235680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21.43"/>
    <col collapsed="false" customWidth="true" hidden="false" outlineLevel="0" max="2" min="2" style="0" width="32.29"/>
    <col collapsed="false" customWidth="true" hidden="false" outlineLevel="0" max="3" min="3" style="0" width="29.42"/>
    <col collapsed="false" customWidth="true" hidden="false" outlineLevel="0" max="4" min="4" style="0" width="18.42"/>
    <col collapsed="false" customWidth="true" hidden="false" outlineLevel="0" max="8" min="5" style="0" width="8.45"/>
    <col collapsed="false" customWidth="true" hidden="false" outlineLevel="0" max="9" min="9" style="0" width="14.86"/>
    <col collapsed="false" customWidth="true" hidden="false" outlineLevel="0" max="10" min="10" style="0" width="16.57"/>
    <col collapsed="false" customWidth="true" hidden="false" outlineLevel="0" max="1025" min="11" style="0" width="8.45"/>
  </cols>
  <sheetData>
    <row r="1" s="3" customFormat="true" ht="47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="1" customFormat="true" ht="15.75" hidden="false" customHeight="false" outlineLevel="0" collapsed="false">
      <c r="A2" s="1" t="s">
        <v>68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68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68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68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68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68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68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68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68</v>
      </c>
      <c r="B10" s="1" t="s">
        <v>44</v>
      </c>
      <c r="C10" s="1" t="s">
        <v>45</v>
      </c>
      <c r="D10" s="1" t="s">
        <v>46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7900</v>
      </c>
      <c r="J10" s="4" t="n">
        <f aca="false">H10*I10</f>
        <v>7900</v>
      </c>
    </row>
    <row r="11" s="1" customFormat="true" ht="15.75" hidden="false" customHeight="false" outlineLevel="0" collapsed="false">
      <c r="A11" s="1" t="s">
        <v>68</v>
      </c>
      <c r="B11" s="1" t="s">
        <v>69</v>
      </c>
      <c r="C11" s="1" t="s">
        <v>70</v>
      </c>
      <c r="D11" s="1" t="s">
        <v>71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974400</v>
      </c>
      <c r="J11" s="4" t="n">
        <f aca="false">H11*I11</f>
        <v>974400</v>
      </c>
    </row>
    <row r="12" s="1" customFormat="true" ht="15.75" hidden="false" customHeight="false" outlineLevel="0" collapsed="false">
      <c r="A12" s="1" t="s">
        <v>68</v>
      </c>
      <c r="B12" s="1" t="s">
        <v>72</v>
      </c>
      <c r="C12" s="12" t="s">
        <v>73</v>
      </c>
      <c r="D12" s="1" t="s">
        <v>74</v>
      </c>
      <c r="E12" s="2" t="s">
        <v>24</v>
      </c>
      <c r="F12" s="2" t="n">
        <v>2</v>
      </c>
      <c r="G12" s="2" t="n">
        <v>1</v>
      </c>
      <c r="H12" s="2" t="n">
        <f aca="false">F12*G12</f>
        <v>2</v>
      </c>
      <c r="I12" s="11" t="n">
        <v>784700</v>
      </c>
      <c r="J12" s="4" t="n">
        <f aca="false">H12*I12</f>
        <v>1569400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H17" activeCellId="0" sqref="H17"/>
    </sheetView>
  </sheetViews>
  <sheetFormatPr defaultRowHeight="12.8" outlineLevelRow="0" outlineLevelCol="0"/>
  <cols>
    <col collapsed="false" customWidth="true" hidden="false" outlineLevel="0" max="1" min="1" style="0" width="20.9"/>
    <col collapsed="false" customWidth="true" hidden="false" outlineLevel="0" max="2" min="2" style="0" width="38.51"/>
    <col collapsed="false" customWidth="true" hidden="false" outlineLevel="0" max="3" min="3" style="0" width="52.12"/>
    <col collapsed="false" customWidth="true" hidden="false" outlineLevel="0" max="4" min="4" style="0" width="18.85"/>
    <col collapsed="false" customWidth="true" hidden="false" outlineLevel="0" max="6" min="5" style="0" width="8.45"/>
    <col collapsed="false" customWidth="true" hidden="false" outlineLevel="0" max="7" min="7" style="0" width="16.6"/>
    <col collapsed="false" customWidth="true" hidden="false" outlineLevel="0" max="8" min="8" style="0" width="16.35"/>
    <col collapsed="false" customWidth="true" hidden="false" outlineLevel="0" max="1025" min="9" style="0" width="8.45"/>
  </cols>
  <sheetData>
    <row r="1" customFormat="false" ht="32.4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1" t="s">
        <v>8</v>
      </c>
      <c r="H1" s="11" t="s">
        <v>9</v>
      </c>
    </row>
    <row r="2" customFormat="false" ht="15" hidden="false" customHeight="false" outlineLevel="0" collapsed="false">
      <c r="A2" s="1" t="s">
        <v>365</v>
      </c>
      <c r="B2" s="12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21" t="n">
        <v>30000</v>
      </c>
      <c r="H2" s="21" t="n">
        <f aca="false">Нейрофизиолог!F2*Нейрофизиолог!G2</f>
        <v>30000</v>
      </c>
    </row>
    <row r="3" customFormat="false" ht="15" hidden="false" customHeight="false" outlineLevel="0" collapsed="false">
      <c r="A3" s="1" t="s">
        <v>365</v>
      </c>
      <c r="B3" s="12" t="s">
        <v>11</v>
      </c>
      <c r="C3" s="12" t="s">
        <v>12</v>
      </c>
      <c r="D3" s="1" t="s">
        <v>13</v>
      </c>
      <c r="E3" s="2" t="s">
        <v>14</v>
      </c>
      <c r="F3" s="2" t="n">
        <v>2</v>
      </c>
      <c r="G3" s="21" t="n">
        <v>8000</v>
      </c>
      <c r="H3" s="21" t="n">
        <f aca="false">Нейрофизиолог!F3*Нейрофизиолог!G3</f>
        <v>16000</v>
      </c>
    </row>
    <row r="4" customFormat="false" ht="29.35" hidden="false" customHeight="true" outlineLevel="0" collapsed="false">
      <c r="A4" s="1" t="s">
        <v>365</v>
      </c>
      <c r="B4" s="12" t="s">
        <v>37</v>
      </c>
      <c r="C4" s="12" t="s">
        <v>38</v>
      </c>
      <c r="D4" s="1" t="s">
        <v>13</v>
      </c>
      <c r="E4" s="2" t="s">
        <v>14</v>
      </c>
      <c r="F4" s="2" t="n">
        <v>1</v>
      </c>
      <c r="G4" s="21" t="n">
        <v>40000</v>
      </c>
      <c r="H4" s="21" t="n">
        <f aca="false">Нейрофизиолог!F4*Нейрофизиолог!G4</f>
        <v>40000</v>
      </c>
    </row>
    <row r="5" customFormat="false" ht="27.45" hidden="false" customHeight="true" outlineLevel="0" collapsed="false">
      <c r="A5" s="1" t="s">
        <v>365</v>
      </c>
      <c r="B5" s="12" t="s">
        <v>15</v>
      </c>
      <c r="C5" s="12" t="s">
        <v>16</v>
      </c>
      <c r="D5" s="1" t="s">
        <v>17</v>
      </c>
      <c r="E5" s="2" t="s">
        <v>14</v>
      </c>
      <c r="F5" s="2" t="n">
        <v>1</v>
      </c>
      <c r="G5" s="21" t="n">
        <v>200000</v>
      </c>
      <c r="H5" s="21" t="n">
        <f aca="false">Нейрофизиолог!F5*Нейрофизиолог!G5</f>
        <v>200000</v>
      </c>
    </row>
    <row r="6" customFormat="false" ht="29.35" hidden="false" customHeight="true" outlineLevel="0" collapsed="false">
      <c r="A6" s="1" t="s">
        <v>365</v>
      </c>
      <c r="B6" s="12" t="s">
        <v>18</v>
      </c>
      <c r="C6" s="12" t="s">
        <v>19</v>
      </c>
      <c r="D6" s="1" t="s">
        <v>20</v>
      </c>
      <c r="E6" s="2" t="s">
        <v>14</v>
      </c>
      <c r="F6" s="2" t="n">
        <v>1</v>
      </c>
      <c r="G6" s="21" t="n">
        <v>77000</v>
      </c>
      <c r="H6" s="21" t="n">
        <f aca="false">Нейрофизиолог!F6*Нейрофизиолог!G6</f>
        <v>77000</v>
      </c>
    </row>
    <row r="7" customFormat="false" ht="32.45" hidden="false" customHeight="true" outlineLevel="0" collapsed="false">
      <c r="A7" s="12" t="s">
        <v>365</v>
      </c>
      <c r="B7" s="19" t="s">
        <v>21</v>
      </c>
      <c r="C7" s="19" t="s">
        <v>22</v>
      </c>
      <c r="D7" s="6" t="s">
        <v>23</v>
      </c>
      <c r="E7" s="16" t="s">
        <v>24</v>
      </c>
      <c r="F7" s="16" t="n">
        <v>1</v>
      </c>
      <c r="G7" s="17" t="n">
        <v>197000</v>
      </c>
      <c r="H7" s="17" t="n">
        <v>197000</v>
      </c>
    </row>
    <row r="8" customFormat="false" ht="15" hidden="false" customHeight="false" outlineLevel="0" collapsed="false">
      <c r="A8" s="1" t="s">
        <v>365</v>
      </c>
      <c r="B8" s="12" t="s">
        <v>25</v>
      </c>
      <c r="C8" s="12" t="s">
        <v>26</v>
      </c>
      <c r="D8" s="1" t="s">
        <v>13</v>
      </c>
      <c r="E8" s="2" t="s">
        <v>14</v>
      </c>
      <c r="F8" s="2" t="n">
        <v>1</v>
      </c>
      <c r="G8" s="21" t="n">
        <v>20000</v>
      </c>
      <c r="H8" s="21" t="n">
        <f aca="false">Нейрофизиолог!F8*Нейрофизиолог!G8</f>
        <v>20000</v>
      </c>
    </row>
    <row r="9" customFormat="false" ht="35.6" hidden="false" customHeight="true" outlineLevel="0" collapsed="false">
      <c r="A9" s="1" t="s">
        <v>365</v>
      </c>
      <c r="B9" s="12" t="s">
        <v>61</v>
      </c>
      <c r="C9" s="12" t="s">
        <v>62</v>
      </c>
      <c r="D9" s="1" t="s">
        <v>13</v>
      </c>
      <c r="E9" s="2" t="s">
        <v>14</v>
      </c>
      <c r="F9" s="2" t="n">
        <v>1</v>
      </c>
      <c r="G9" s="21" t="n">
        <v>30600</v>
      </c>
      <c r="H9" s="21" t="n">
        <f aca="false">Нейрофизиолог!F9*Нейрофизиолог!G9</f>
        <v>30600</v>
      </c>
    </row>
    <row r="10" customFormat="false" ht="30.6" hidden="false" customHeight="true" outlineLevel="0" collapsed="false">
      <c r="A10" s="12" t="s">
        <v>365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21" t="n">
        <v>50800</v>
      </c>
      <c r="H10" s="21" t="n">
        <f aca="false">Нейрофизиолог!F10*Нейрофизиолог!G10</f>
        <v>50800</v>
      </c>
    </row>
    <row r="11" customFormat="false" ht="33.1" hidden="false" customHeight="true" outlineLevel="0" collapsed="false">
      <c r="A11" s="12" t="s">
        <v>365</v>
      </c>
      <c r="B11" s="12" t="s">
        <v>76</v>
      </c>
      <c r="C11" s="12" t="s">
        <v>77</v>
      </c>
      <c r="D11" s="12" t="s">
        <v>78</v>
      </c>
      <c r="E11" s="2" t="s">
        <v>24</v>
      </c>
      <c r="F11" s="2" t="n">
        <v>1</v>
      </c>
      <c r="G11" s="21" t="n">
        <v>2355700</v>
      </c>
      <c r="H11" s="21" t="n">
        <f aca="false">Нейрофизиолог!F11*Нейрофизиолог!G11</f>
        <v>2355700</v>
      </c>
    </row>
    <row r="12" customFormat="false" ht="31.2" hidden="false" customHeight="true" outlineLevel="0" collapsed="false">
      <c r="A12" s="12" t="s">
        <v>365</v>
      </c>
      <c r="B12" s="12" t="s">
        <v>44</v>
      </c>
      <c r="C12" s="12" t="s">
        <v>45</v>
      </c>
      <c r="D12" s="12" t="s">
        <v>46</v>
      </c>
      <c r="E12" s="2" t="s">
        <v>24</v>
      </c>
      <c r="F12" s="2" t="n">
        <v>1</v>
      </c>
      <c r="G12" s="21" t="n">
        <v>7900</v>
      </c>
      <c r="H12" s="21" t="n">
        <f aca="false">Нейрофизиолог!F12*Нейрофизиолог!G12</f>
        <v>7900</v>
      </c>
    </row>
    <row r="13" customFormat="false" ht="58.7" hidden="false" customHeight="true" outlineLevel="0" collapsed="false">
      <c r="A13" s="12" t="s">
        <v>365</v>
      </c>
      <c r="B13" s="12" t="s">
        <v>79</v>
      </c>
      <c r="C13" s="12" t="s">
        <v>80</v>
      </c>
      <c r="D13" s="12" t="s">
        <v>49</v>
      </c>
      <c r="E13" s="2" t="s">
        <v>24</v>
      </c>
      <c r="F13" s="2" t="n">
        <v>1</v>
      </c>
      <c r="G13" s="21" t="n">
        <v>1725700</v>
      </c>
      <c r="H13" s="21" t="n">
        <f aca="false">Нейрофизиолог!F13*Нейрофизиолог!G13</f>
        <v>1725700</v>
      </c>
    </row>
    <row r="14" customFormat="false" ht="66.85" hidden="false" customHeight="true" outlineLevel="0" collapsed="false">
      <c r="A14" s="12" t="s">
        <v>365</v>
      </c>
      <c r="B14" s="12" t="s">
        <v>366</v>
      </c>
      <c r="C14" s="12" t="s">
        <v>367</v>
      </c>
      <c r="D14" s="12" t="s">
        <v>49</v>
      </c>
      <c r="E14" s="2" t="s">
        <v>24</v>
      </c>
      <c r="F14" s="2" t="n">
        <v>1</v>
      </c>
      <c r="G14" s="21" t="n">
        <v>1438080</v>
      </c>
      <c r="H14" s="21" t="n">
        <f aca="false">Нейрофизиолог!F14*Нейрофизиолог!G14</f>
        <v>1438080</v>
      </c>
    </row>
    <row r="15" customFormat="false" ht="71.85" hidden="false" customHeight="true" outlineLevel="0" collapsed="false">
      <c r="A15" s="12" t="s">
        <v>365</v>
      </c>
      <c r="B15" s="12" t="s">
        <v>368</v>
      </c>
      <c r="C15" s="12" t="s">
        <v>369</v>
      </c>
      <c r="D15" s="12" t="s">
        <v>49</v>
      </c>
      <c r="E15" s="2" t="s">
        <v>24</v>
      </c>
      <c r="F15" s="2" t="n">
        <v>1</v>
      </c>
      <c r="G15" s="21" t="n">
        <v>612622</v>
      </c>
      <c r="H15" s="21" t="n">
        <f aca="false">Нейрофизиолог!F15*Нейрофизиолог!G15</f>
        <v>612622</v>
      </c>
    </row>
    <row r="16" customFormat="false" ht="29.95" hidden="false" customHeight="true" outlineLevel="0" collapsed="false">
      <c r="A16" s="12" t="s">
        <v>365</v>
      </c>
      <c r="B16" s="12" t="s">
        <v>227</v>
      </c>
      <c r="C16" s="12" t="s">
        <v>48</v>
      </c>
      <c r="D16" s="12" t="s">
        <v>49</v>
      </c>
      <c r="E16" s="2" t="s">
        <v>24</v>
      </c>
      <c r="F16" s="2" t="n">
        <v>1</v>
      </c>
      <c r="G16" s="21" t="n">
        <v>481800</v>
      </c>
      <c r="H16" s="21" t="n">
        <f aca="false">Нейрофизиолог!F16*Нейрофизиолог!G16</f>
        <v>481800</v>
      </c>
    </row>
    <row r="17" customFormat="false" ht="23.7" hidden="false" customHeight="true" outlineLevel="0" collapsed="false">
      <c r="A17" s="12" t="s">
        <v>365</v>
      </c>
      <c r="B17" s="12" t="s">
        <v>370</v>
      </c>
      <c r="C17" s="12" t="s">
        <v>371</v>
      </c>
      <c r="D17" s="12" t="s">
        <v>49</v>
      </c>
      <c r="E17" s="2" t="s">
        <v>24</v>
      </c>
      <c r="F17" s="2" t="n">
        <v>1</v>
      </c>
      <c r="G17" s="21" t="n">
        <v>227720</v>
      </c>
      <c r="H17" s="21" t="n">
        <f aca="false">Нейрофизиолог!F17*Нейрофизиолог!G17</f>
        <v>227720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D7" activeCellId="0" sqref="D7"/>
    </sheetView>
  </sheetViews>
  <sheetFormatPr defaultRowHeight="13.8" outlineLevelRow="0" outlineLevelCol="0"/>
  <cols>
    <col collapsed="false" customWidth="true" hidden="false" outlineLevel="0" max="1" min="1" style="0" width="26.35"/>
    <col collapsed="false" customWidth="true" hidden="false" outlineLevel="0" max="2" min="2" style="0" width="53.62"/>
    <col collapsed="false" customWidth="true" hidden="false" outlineLevel="0" max="3" min="3" style="0" width="45.32"/>
    <col collapsed="false" customWidth="true" hidden="false" outlineLevel="0" max="4" min="4" style="0" width="27.46"/>
    <col collapsed="false" customWidth="true" hidden="false" outlineLevel="0" max="6" min="5" style="0" width="8.45"/>
    <col collapsed="false" customWidth="true" hidden="false" outlineLevel="0" max="7" min="7" style="0" width="16.01"/>
    <col collapsed="false" customWidth="true" hidden="false" outlineLevel="0" max="8" min="8" style="0" width="15.44"/>
    <col collapsed="false" customWidth="true" hidden="false" outlineLevel="0" max="1025" min="9" style="0" width="8.45"/>
  </cols>
  <sheetData>
    <row r="1" customFormat="false" ht="27.4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1" t="s">
        <v>8</v>
      </c>
      <c r="H1" s="11" t="s">
        <v>9</v>
      </c>
    </row>
    <row r="2" customFormat="false" ht="28.7" hidden="false" customHeight="true" outlineLevel="0" collapsed="false">
      <c r="A2" s="1" t="s">
        <v>372</v>
      </c>
      <c r="B2" s="1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11" t="n">
        <v>30000</v>
      </c>
      <c r="H2" s="4" t="n">
        <f aca="false">'Кабинет ЭЭГ'!F2*'Кабинет ЭЭГ'!G2</f>
        <v>30000</v>
      </c>
    </row>
    <row r="3" customFormat="false" ht="28.7" hidden="false" customHeight="true" outlineLevel="0" collapsed="false">
      <c r="A3" s="1" t="s">
        <v>372</v>
      </c>
      <c r="B3" s="1" t="s">
        <v>11</v>
      </c>
      <c r="C3" s="12" t="s">
        <v>12</v>
      </c>
      <c r="D3" s="1" t="s">
        <v>13</v>
      </c>
      <c r="E3" s="2" t="s">
        <v>14</v>
      </c>
      <c r="F3" s="2" t="n">
        <v>2</v>
      </c>
      <c r="G3" s="11" t="n">
        <v>8000</v>
      </c>
      <c r="H3" s="4" t="n">
        <f aca="false">'Кабинет ЭЭГ'!F3*'Кабинет ЭЭГ'!G3</f>
        <v>16000</v>
      </c>
    </row>
    <row r="4" customFormat="false" ht="28.7" hidden="false" customHeight="true" outlineLevel="0" collapsed="false">
      <c r="A4" s="1" t="s">
        <v>372</v>
      </c>
      <c r="B4" s="1" t="s">
        <v>37</v>
      </c>
      <c r="C4" s="12" t="s">
        <v>38</v>
      </c>
      <c r="D4" s="1" t="s">
        <v>13</v>
      </c>
      <c r="E4" s="2" t="s">
        <v>14</v>
      </c>
      <c r="F4" s="2" t="n">
        <v>1</v>
      </c>
      <c r="G4" s="11" t="n">
        <v>40000</v>
      </c>
      <c r="H4" s="4" t="n">
        <f aca="false">'Кабинет ЭЭГ'!F4*'Кабинет ЭЭГ'!G4</f>
        <v>40000</v>
      </c>
    </row>
    <row r="5" customFormat="false" ht="29.95" hidden="false" customHeight="true" outlineLevel="0" collapsed="false">
      <c r="A5" s="1" t="s">
        <v>372</v>
      </c>
      <c r="B5" s="1" t="s">
        <v>15</v>
      </c>
      <c r="C5" s="12" t="s">
        <v>16</v>
      </c>
      <c r="D5" s="1" t="s">
        <v>17</v>
      </c>
      <c r="E5" s="2" t="s">
        <v>14</v>
      </c>
      <c r="F5" s="2" t="n">
        <v>1</v>
      </c>
      <c r="G5" s="11" t="n">
        <v>200000</v>
      </c>
      <c r="H5" s="4" t="n">
        <f aca="false">'Кабинет ЭЭГ'!F5*'Кабинет ЭЭГ'!G5</f>
        <v>200000</v>
      </c>
    </row>
    <row r="6" customFormat="false" ht="28.1" hidden="false" customHeight="true" outlineLevel="0" collapsed="false">
      <c r="A6" s="1" t="s">
        <v>372</v>
      </c>
      <c r="B6" s="1" t="s">
        <v>18</v>
      </c>
      <c r="C6" s="12" t="s">
        <v>19</v>
      </c>
      <c r="D6" s="1" t="s">
        <v>20</v>
      </c>
      <c r="E6" s="2" t="s">
        <v>14</v>
      </c>
      <c r="F6" s="2" t="n">
        <v>1</v>
      </c>
      <c r="G6" s="11" t="n">
        <v>77000</v>
      </c>
      <c r="H6" s="4" t="n">
        <f aca="false">'Кабинет ЭЭГ'!F6*'Кабинет ЭЭГ'!G6</f>
        <v>77000</v>
      </c>
    </row>
    <row r="7" customFormat="false" ht="28.7" hidden="false" customHeight="true" outlineLevel="0" collapsed="false">
      <c r="A7" s="1" t="s">
        <v>372</v>
      </c>
      <c r="B7" s="19" t="s">
        <v>21</v>
      </c>
      <c r="C7" s="19" t="s">
        <v>22</v>
      </c>
      <c r="D7" s="6" t="s">
        <v>23</v>
      </c>
      <c r="E7" s="16" t="s">
        <v>24</v>
      </c>
      <c r="F7" s="16" t="n">
        <v>1</v>
      </c>
      <c r="G7" s="20" t="n">
        <v>197000</v>
      </c>
      <c r="H7" s="20" t="n">
        <v>197000</v>
      </c>
    </row>
    <row r="8" customFormat="false" ht="28.1" hidden="false" customHeight="true" outlineLevel="0" collapsed="false">
      <c r="A8" s="1" t="s">
        <v>372</v>
      </c>
      <c r="B8" s="1" t="s">
        <v>25</v>
      </c>
      <c r="C8" s="12" t="s">
        <v>26</v>
      </c>
      <c r="D8" s="1" t="s">
        <v>13</v>
      </c>
      <c r="E8" s="2" t="s">
        <v>14</v>
      </c>
      <c r="F8" s="2" t="n">
        <v>1</v>
      </c>
      <c r="G8" s="11" t="n">
        <v>20000</v>
      </c>
      <c r="H8" s="4" t="n">
        <f aca="false">'Кабинет ЭЭГ'!F8*'Кабинет ЭЭГ'!G8</f>
        <v>20000</v>
      </c>
    </row>
    <row r="9" customFormat="false" ht="29.95" hidden="false" customHeight="true" outlineLevel="0" collapsed="false">
      <c r="A9" s="1" t="s">
        <v>372</v>
      </c>
      <c r="B9" s="1" t="s">
        <v>61</v>
      </c>
      <c r="C9" s="12" t="s">
        <v>62</v>
      </c>
      <c r="D9" s="1" t="s">
        <v>13</v>
      </c>
      <c r="E9" s="2" t="s">
        <v>14</v>
      </c>
      <c r="F9" s="2" t="n">
        <v>1</v>
      </c>
      <c r="G9" s="11" t="n">
        <v>30600</v>
      </c>
      <c r="H9" s="4" t="n">
        <f aca="false">'Кабинет ЭЭГ'!F9*'Кабинет ЭЭГ'!G9</f>
        <v>30600</v>
      </c>
    </row>
    <row r="10" customFormat="false" ht="35.6" hidden="false" customHeight="true" outlineLevel="0" collapsed="false">
      <c r="A10" s="1" t="s">
        <v>372</v>
      </c>
      <c r="B10" s="1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11" t="n">
        <v>50800</v>
      </c>
      <c r="H10" s="11" t="n">
        <f aca="false">'Кабинет ЭЭГ'!F10*'Кабинет ЭЭГ'!G10</f>
        <v>50800</v>
      </c>
    </row>
    <row r="11" customFormat="false" ht="30.6" hidden="false" customHeight="true" outlineLevel="0" collapsed="false">
      <c r="A11" s="1" t="s">
        <v>372</v>
      </c>
      <c r="B11" s="1" t="s">
        <v>76</v>
      </c>
      <c r="C11" s="12" t="s">
        <v>77</v>
      </c>
      <c r="D11" s="12" t="s">
        <v>78</v>
      </c>
      <c r="E11" s="2" t="s">
        <v>24</v>
      </c>
      <c r="F11" s="2" t="n">
        <v>1</v>
      </c>
      <c r="G11" s="11" t="n">
        <v>2355700</v>
      </c>
      <c r="H11" s="4" t="n">
        <f aca="false">'Кабинет ЭЭГ'!F11*'Кабинет ЭЭГ'!G11</f>
        <v>2355700</v>
      </c>
    </row>
    <row r="12" customFormat="false" ht="27.45" hidden="false" customHeight="false" outlineLevel="0" collapsed="false">
      <c r="A12" s="1" t="s">
        <v>372</v>
      </c>
      <c r="B12" s="1" t="s">
        <v>44</v>
      </c>
      <c r="C12" s="12" t="s">
        <v>45</v>
      </c>
      <c r="D12" s="12" t="s">
        <v>46</v>
      </c>
      <c r="E12" s="2" t="s">
        <v>24</v>
      </c>
      <c r="F12" s="2" t="n">
        <v>1</v>
      </c>
      <c r="G12" s="11" t="n">
        <v>7900</v>
      </c>
      <c r="H12" s="4" t="n">
        <f aca="false">'Кабинет ЭЭГ'!F12*'Кабинет ЭЭГ'!G12</f>
        <v>7900</v>
      </c>
    </row>
    <row r="13" customFormat="false" ht="53.1" hidden="false" customHeight="false" outlineLevel="0" collapsed="false">
      <c r="A13" s="1" t="s">
        <v>372</v>
      </c>
      <c r="B13" s="12" t="s">
        <v>79</v>
      </c>
      <c r="C13" s="12" t="s">
        <v>80</v>
      </c>
      <c r="D13" s="12" t="s">
        <v>49</v>
      </c>
      <c r="E13" s="2" t="s">
        <v>24</v>
      </c>
      <c r="F13" s="2" t="n">
        <v>1</v>
      </c>
      <c r="G13" s="11" t="n">
        <v>1725700</v>
      </c>
      <c r="H13" s="4" t="n">
        <f aca="false">'Кабинет ЭЭГ'!F13*'Кабинет ЭЭГ'!G13</f>
        <v>1725700</v>
      </c>
    </row>
    <row r="14" customFormat="false" ht="34.95" hidden="false" customHeight="true" outlineLevel="0" collapsed="false">
      <c r="A14" s="1" t="s">
        <v>372</v>
      </c>
      <c r="B14" s="1" t="s">
        <v>373</v>
      </c>
      <c r="C14" s="12" t="s">
        <v>374</v>
      </c>
      <c r="D14" s="12" t="s">
        <v>49</v>
      </c>
      <c r="E14" s="2" t="s">
        <v>24</v>
      </c>
      <c r="F14" s="2" t="n">
        <v>1</v>
      </c>
      <c r="G14" s="11" t="n">
        <v>1574035</v>
      </c>
      <c r="H14" s="4" t="n">
        <f aca="false">'Кабинет ЭЭГ'!F14*'Кабинет ЭЭГ'!G14</f>
        <v>1574035</v>
      </c>
    </row>
    <row r="15" customFormat="false" ht="73.1" hidden="false" customHeight="true" outlineLevel="0" collapsed="false">
      <c r="A15" s="1" t="s">
        <v>372</v>
      </c>
      <c r="B15" s="12" t="s">
        <v>375</v>
      </c>
      <c r="C15" s="12" t="s">
        <v>376</v>
      </c>
      <c r="D15" s="12" t="s">
        <v>49</v>
      </c>
      <c r="E15" s="2" t="s">
        <v>24</v>
      </c>
      <c r="F15" s="2" t="n">
        <v>1</v>
      </c>
      <c r="G15" s="11" t="n">
        <v>1438080</v>
      </c>
      <c r="H15" s="4" t="n">
        <f aca="false">'Кабинет ЭЭГ'!F15*'Кабинет ЭЭГ'!G15</f>
        <v>1438080</v>
      </c>
    </row>
    <row r="16" customFormat="false" ht="19.95" hidden="false" customHeight="true" outlineLevel="0" collapsed="false"/>
    <row r="17" customFormat="false" ht="17.45" hidden="false" customHeight="true" outlineLevel="0" collapsed="false"/>
    <row r="18" customFormat="false" ht="18.7" hidden="false" customHeight="true" outlineLevel="0" collapsed="false"/>
    <row r="19" customFormat="false" ht="18.1" hidden="false" customHeight="true" outlineLevel="0" collapsed="false"/>
    <row r="20" customFormat="false" ht="18.1" hidden="false" customHeight="true" outlineLevel="0" collapsed="false"/>
    <row r="25" customFormat="false" ht="51.2" hidden="false" customHeight="true" outlineLevel="0" collapsed="false"/>
    <row r="27" customFormat="false" ht="43.7" hidden="false" customHeight="true" outlineLevel="0" collapsed="false"/>
    <row r="28" customFormat="false" ht="37.45" hidden="false" customHeight="true" outlineLevel="0" collapsed="false"/>
    <row r="29" customFormat="false" ht="37.45" hidden="false" customHeight="true" outlineLevel="0" collapsed="false"/>
    <row r="30" customFormat="false" ht="23.7" hidden="false" customHeight="true" outlineLevel="0" collapsed="false"/>
    <row r="31" customFormat="false" ht="23.1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H14" activeCellId="0" sqref="H14"/>
    </sheetView>
  </sheetViews>
  <sheetFormatPr defaultRowHeight="12.8" outlineLevelRow="0" outlineLevelCol="0"/>
  <cols>
    <col collapsed="false" customWidth="true" hidden="false" outlineLevel="0" max="1" min="1" style="0" width="14.99"/>
    <col collapsed="false" customWidth="true" hidden="false" outlineLevel="0" max="2" min="2" style="0" width="35.44"/>
    <col collapsed="false" customWidth="true" hidden="false" outlineLevel="0" max="3" min="3" style="0" width="33.52"/>
    <col collapsed="false" customWidth="true" hidden="false" outlineLevel="0" max="4" min="4" style="0" width="30.21"/>
    <col collapsed="false" customWidth="true" hidden="false" outlineLevel="0" max="6" min="5" style="0" width="8.45"/>
    <col collapsed="false" customWidth="true" hidden="false" outlineLevel="0" max="7" min="7" style="0" width="17.06"/>
    <col collapsed="false" customWidth="true" hidden="false" outlineLevel="0" max="8" min="8" style="0" width="15.44"/>
    <col collapsed="false" customWidth="true" hidden="false" outlineLevel="0" max="1025" min="9" style="0" width="8.45"/>
  </cols>
  <sheetData>
    <row r="1" customFormat="false" ht="66.2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1" t="s">
        <v>8</v>
      </c>
      <c r="H1" s="11" t="s">
        <v>9</v>
      </c>
    </row>
    <row r="2" customFormat="false" ht="15" hidden="false" customHeight="false" outlineLevel="0" collapsed="false">
      <c r="A2" s="12" t="s">
        <v>377</v>
      </c>
      <c r="B2" s="12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21" t="n">
        <v>30000</v>
      </c>
      <c r="H2" s="21" t="n">
        <f aca="false">Сомнолог!F2*Сомнолог!G2</f>
        <v>30000</v>
      </c>
    </row>
    <row r="3" customFormat="false" ht="15" hidden="false" customHeight="false" outlineLevel="0" collapsed="false">
      <c r="A3" s="12" t="s">
        <v>377</v>
      </c>
      <c r="B3" s="12" t="s">
        <v>11</v>
      </c>
      <c r="C3" s="12" t="s">
        <v>12</v>
      </c>
      <c r="D3" s="1" t="s">
        <v>13</v>
      </c>
      <c r="E3" s="2" t="s">
        <v>14</v>
      </c>
      <c r="F3" s="2" t="n">
        <v>2</v>
      </c>
      <c r="G3" s="21" t="n">
        <v>8000</v>
      </c>
      <c r="H3" s="21" t="n">
        <f aca="false">Сомнолог!F3*Сомнолог!G3</f>
        <v>16000</v>
      </c>
    </row>
    <row r="4" customFormat="false" ht="29.35" hidden="false" customHeight="true" outlineLevel="0" collapsed="false">
      <c r="A4" s="12" t="s">
        <v>377</v>
      </c>
      <c r="B4" s="12" t="s">
        <v>37</v>
      </c>
      <c r="C4" s="12" t="s">
        <v>38</v>
      </c>
      <c r="D4" s="1" t="s">
        <v>13</v>
      </c>
      <c r="E4" s="2" t="s">
        <v>14</v>
      </c>
      <c r="F4" s="2" t="n">
        <v>1</v>
      </c>
      <c r="G4" s="21" t="n">
        <v>40000</v>
      </c>
      <c r="H4" s="21" t="n">
        <f aca="false">Сомнолог!F4*Сомнолог!G4</f>
        <v>40000</v>
      </c>
    </row>
    <row r="5" customFormat="false" ht="29.35" hidden="false" customHeight="true" outlineLevel="0" collapsed="false">
      <c r="A5" s="12" t="s">
        <v>377</v>
      </c>
      <c r="B5" s="12" t="s">
        <v>15</v>
      </c>
      <c r="C5" s="12" t="s">
        <v>16</v>
      </c>
      <c r="D5" s="1" t="s">
        <v>17</v>
      </c>
      <c r="E5" s="2" t="s">
        <v>14</v>
      </c>
      <c r="F5" s="2" t="n">
        <v>1</v>
      </c>
      <c r="G5" s="21" t="n">
        <v>200000</v>
      </c>
      <c r="H5" s="21" t="n">
        <f aca="false">Сомнолог!F5*Сомнолог!G5</f>
        <v>200000</v>
      </c>
    </row>
    <row r="6" customFormat="false" ht="27.45" hidden="false" customHeight="true" outlineLevel="0" collapsed="false">
      <c r="A6" s="12" t="s">
        <v>377</v>
      </c>
      <c r="B6" s="12" t="s">
        <v>18</v>
      </c>
      <c r="C6" s="12" t="s">
        <v>19</v>
      </c>
      <c r="D6" s="1" t="s">
        <v>20</v>
      </c>
      <c r="E6" s="2" t="s">
        <v>14</v>
      </c>
      <c r="F6" s="2" t="n">
        <v>1</v>
      </c>
      <c r="G6" s="21" t="n">
        <v>77000</v>
      </c>
      <c r="H6" s="21" t="n">
        <f aca="false">Сомнолог!F6*Сомнолог!G6</f>
        <v>77000</v>
      </c>
    </row>
    <row r="7" customFormat="false" ht="29.35" hidden="false" customHeight="true" outlineLevel="0" collapsed="false">
      <c r="A7" s="12" t="s">
        <v>377</v>
      </c>
      <c r="B7" s="19" t="s">
        <v>21</v>
      </c>
      <c r="C7" s="19" t="s">
        <v>22</v>
      </c>
      <c r="D7" s="6" t="s">
        <v>23</v>
      </c>
      <c r="E7" s="16" t="s">
        <v>24</v>
      </c>
      <c r="F7" s="16" t="n">
        <v>1</v>
      </c>
      <c r="G7" s="17" t="n">
        <v>197000</v>
      </c>
      <c r="H7" s="17" t="n">
        <v>197000</v>
      </c>
    </row>
    <row r="8" customFormat="false" ht="29.95" hidden="false" customHeight="true" outlineLevel="0" collapsed="false">
      <c r="A8" s="12" t="s">
        <v>377</v>
      </c>
      <c r="B8" s="12" t="s">
        <v>25</v>
      </c>
      <c r="C8" s="12" t="s">
        <v>26</v>
      </c>
      <c r="D8" s="1" t="s">
        <v>13</v>
      </c>
      <c r="E8" s="2" t="s">
        <v>14</v>
      </c>
      <c r="F8" s="2" t="n">
        <v>1</v>
      </c>
      <c r="G8" s="21" t="n">
        <v>20000</v>
      </c>
      <c r="H8" s="21" t="n">
        <f aca="false">Сомнолог!F8*Сомнолог!G8</f>
        <v>20000</v>
      </c>
    </row>
    <row r="9" customFormat="false" ht="39.95" hidden="false" customHeight="true" outlineLevel="0" collapsed="false">
      <c r="A9" s="12" t="s">
        <v>377</v>
      </c>
      <c r="B9" s="12" t="s">
        <v>61</v>
      </c>
      <c r="C9" s="12" t="s">
        <v>62</v>
      </c>
      <c r="D9" s="1" t="s">
        <v>13</v>
      </c>
      <c r="E9" s="2" t="s">
        <v>14</v>
      </c>
      <c r="F9" s="2" t="n">
        <v>1</v>
      </c>
      <c r="G9" s="21" t="n">
        <v>30600</v>
      </c>
      <c r="H9" s="21" t="n">
        <f aca="false">Сомнолог!F9*Сомнолог!G9</f>
        <v>30600</v>
      </c>
    </row>
    <row r="10" customFormat="false" ht="48.7" hidden="false" customHeight="true" outlineLevel="0" collapsed="false">
      <c r="A10" s="12" t="s">
        <v>377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21" t="n">
        <v>50800</v>
      </c>
      <c r="H10" s="21" t="n">
        <f aca="false">Сомнолог!F10*Сомнолог!G10</f>
        <v>50800</v>
      </c>
    </row>
    <row r="11" customFormat="false" ht="39.35" hidden="false" customHeight="true" outlineLevel="0" collapsed="false">
      <c r="A11" s="12" t="s">
        <v>377</v>
      </c>
      <c r="B11" s="12" t="s">
        <v>76</v>
      </c>
      <c r="C11" s="12" t="s">
        <v>77</v>
      </c>
      <c r="D11" s="12" t="s">
        <v>78</v>
      </c>
      <c r="E11" s="2" t="s">
        <v>24</v>
      </c>
      <c r="F11" s="2" t="n">
        <v>1</v>
      </c>
      <c r="G11" s="21" t="n">
        <v>2355700</v>
      </c>
      <c r="H11" s="21" t="n">
        <f aca="false">Сомнолог!F11*Сомнолог!G11</f>
        <v>2355700</v>
      </c>
    </row>
    <row r="12" customFormat="false" ht="42.45" hidden="false" customHeight="true" outlineLevel="0" collapsed="false">
      <c r="A12" s="12" t="s">
        <v>377</v>
      </c>
      <c r="B12" s="12" t="s">
        <v>44</v>
      </c>
      <c r="C12" s="12" t="s">
        <v>45</v>
      </c>
      <c r="D12" s="12" t="s">
        <v>46</v>
      </c>
      <c r="E12" s="2" t="s">
        <v>24</v>
      </c>
      <c r="F12" s="2" t="n">
        <v>1</v>
      </c>
      <c r="G12" s="21" t="n">
        <v>7900</v>
      </c>
      <c r="H12" s="21" t="n">
        <f aca="false">Сомнолог!F12*Сомнолог!G12</f>
        <v>7900</v>
      </c>
    </row>
    <row r="13" customFormat="false" ht="63.1" hidden="false" customHeight="true" outlineLevel="0" collapsed="false">
      <c r="A13" s="12" t="s">
        <v>377</v>
      </c>
      <c r="B13" s="12" t="s">
        <v>79</v>
      </c>
      <c r="C13" s="12" t="s">
        <v>378</v>
      </c>
      <c r="D13" s="12" t="s">
        <v>49</v>
      </c>
      <c r="E13" s="2" t="s">
        <v>24</v>
      </c>
      <c r="F13" s="2" t="n">
        <v>1</v>
      </c>
      <c r="G13" s="21" t="n">
        <v>3954720</v>
      </c>
      <c r="H13" s="21" t="n">
        <f aca="false">Сомнолог!F13*Сомнолог!G13</f>
        <v>3954720</v>
      </c>
    </row>
    <row r="14" customFormat="false" ht="70.6" hidden="false" customHeight="true" outlineLevel="0" collapsed="false">
      <c r="A14" s="12" t="s">
        <v>377</v>
      </c>
      <c r="B14" s="12" t="s">
        <v>379</v>
      </c>
      <c r="C14" s="12" t="s">
        <v>380</v>
      </c>
      <c r="D14" s="12" t="s">
        <v>49</v>
      </c>
      <c r="E14" s="2" t="s">
        <v>24</v>
      </c>
      <c r="F14" s="2" t="n">
        <v>1</v>
      </c>
      <c r="G14" s="21" t="n">
        <v>2332750</v>
      </c>
      <c r="H14" s="21" t="n">
        <f aca="false">Сомнолог!F14*Сомнолог!G14</f>
        <v>2332750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G2" activeCellId="0" sqref="G2"/>
    </sheetView>
  </sheetViews>
  <sheetFormatPr defaultRowHeight="12.8" outlineLevelRow="0" outlineLevelCol="0"/>
  <cols>
    <col collapsed="false" customWidth="true" hidden="false" outlineLevel="0" max="1" min="1" style="0" width="22.28"/>
    <col collapsed="false" customWidth="true" hidden="false" outlineLevel="0" max="2" min="2" style="0" width="33.4"/>
    <col collapsed="false" customWidth="true" hidden="false" outlineLevel="0" max="3" min="3" style="0" width="31.01"/>
    <col collapsed="false" customWidth="true" hidden="false" outlineLevel="0" max="4" min="4" style="0" width="26.59"/>
    <col collapsed="false" customWidth="true" hidden="false" outlineLevel="0" max="6" min="5" style="0" width="8.45"/>
    <col collapsed="false" customWidth="true" hidden="false" outlineLevel="0" max="7" min="7" style="0" width="15.68"/>
    <col collapsed="false" customWidth="true" hidden="false" outlineLevel="0" max="8" min="8" style="0" width="15.56"/>
    <col collapsed="false" customWidth="true" hidden="false" outlineLevel="0" max="1025" min="9" style="0" width="8.45"/>
  </cols>
  <sheetData>
    <row r="1" customFormat="false" ht="66.2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1" t="s">
        <v>8</v>
      </c>
      <c r="H1" s="11" t="s">
        <v>9</v>
      </c>
    </row>
    <row r="2" customFormat="false" ht="15" hidden="false" customHeight="false" outlineLevel="0" collapsed="false">
      <c r="A2" s="1" t="s">
        <v>381</v>
      </c>
      <c r="B2" s="12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21" t="n">
        <v>30000</v>
      </c>
      <c r="H2" s="21" t="n">
        <f aca="false">'Кабинет ЭМГ'!F2*'Кабинет ЭМГ'!G2</f>
        <v>30000</v>
      </c>
    </row>
    <row r="3" customFormat="false" ht="15" hidden="false" customHeight="false" outlineLevel="0" collapsed="false">
      <c r="A3" s="1" t="s">
        <v>381</v>
      </c>
      <c r="B3" s="12" t="s">
        <v>11</v>
      </c>
      <c r="C3" s="12" t="s">
        <v>12</v>
      </c>
      <c r="D3" s="1" t="s">
        <v>13</v>
      </c>
      <c r="E3" s="2" t="s">
        <v>14</v>
      </c>
      <c r="F3" s="2" t="n">
        <v>2</v>
      </c>
      <c r="G3" s="21" t="n">
        <v>8000</v>
      </c>
      <c r="H3" s="21" t="n">
        <f aca="false">'Кабинет ЭМГ'!F3*'Кабинет ЭМГ'!G3</f>
        <v>16000</v>
      </c>
    </row>
    <row r="4" customFormat="false" ht="27.45" hidden="false" customHeight="true" outlineLevel="0" collapsed="false">
      <c r="A4" s="1" t="s">
        <v>381</v>
      </c>
      <c r="B4" s="12" t="s">
        <v>37</v>
      </c>
      <c r="C4" s="12" t="s">
        <v>38</v>
      </c>
      <c r="D4" s="1" t="s">
        <v>13</v>
      </c>
      <c r="E4" s="2" t="s">
        <v>14</v>
      </c>
      <c r="F4" s="2" t="n">
        <v>1</v>
      </c>
      <c r="G4" s="21" t="n">
        <v>40000</v>
      </c>
      <c r="H4" s="21" t="n">
        <f aca="false">'Кабинет ЭМГ'!F4*'Кабинет ЭМГ'!G4</f>
        <v>40000</v>
      </c>
    </row>
    <row r="5" customFormat="false" ht="27.45" hidden="false" customHeight="true" outlineLevel="0" collapsed="false">
      <c r="A5" s="1" t="s">
        <v>381</v>
      </c>
      <c r="B5" s="12" t="s">
        <v>15</v>
      </c>
      <c r="C5" s="12" t="s">
        <v>16</v>
      </c>
      <c r="D5" s="1" t="s">
        <v>17</v>
      </c>
      <c r="E5" s="2" t="s">
        <v>14</v>
      </c>
      <c r="F5" s="2" t="n">
        <v>1</v>
      </c>
      <c r="G5" s="21" t="n">
        <v>200000</v>
      </c>
      <c r="H5" s="21" t="n">
        <f aca="false">'Кабинет ЭМГ'!F5*'Кабинет ЭМГ'!G5</f>
        <v>200000</v>
      </c>
    </row>
    <row r="6" customFormat="false" ht="26.2" hidden="false" customHeight="true" outlineLevel="0" collapsed="false">
      <c r="A6" s="1" t="s">
        <v>381</v>
      </c>
      <c r="B6" s="12" t="s">
        <v>18</v>
      </c>
      <c r="C6" s="12" t="s">
        <v>19</v>
      </c>
      <c r="D6" s="1" t="s">
        <v>20</v>
      </c>
      <c r="E6" s="2" t="s">
        <v>14</v>
      </c>
      <c r="F6" s="2" t="n">
        <v>1</v>
      </c>
      <c r="G6" s="21" t="n">
        <v>77000</v>
      </c>
      <c r="H6" s="21" t="n">
        <f aca="false">'Кабинет ЭМГ'!F6*'Кабинет ЭМГ'!G6</f>
        <v>77000</v>
      </c>
    </row>
    <row r="7" customFormat="false" ht="26.2" hidden="false" customHeight="true" outlineLevel="0" collapsed="false">
      <c r="A7" s="1" t="s">
        <v>381</v>
      </c>
      <c r="B7" s="19" t="s">
        <v>21</v>
      </c>
      <c r="C7" s="19" t="s">
        <v>22</v>
      </c>
      <c r="D7" s="6" t="s">
        <v>23</v>
      </c>
      <c r="E7" s="16" t="s">
        <v>24</v>
      </c>
      <c r="F7" s="16" t="n">
        <v>1</v>
      </c>
      <c r="G7" s="17" t="n">
        <v>197000</v>
      </c>
      <c r="H7" s="17" t="n">
        <v>197000</v>
      </c>
    </row>
    <row r="8" customFormat="false" ht="15" hidden="false" customHeight="false" outlineLevel="0" collapsed="false">
      <c r="A8" s="1" t="s">
        <v>381</v>
      </c>
      <c r="B8" s="12" t="s">
        <v>25</v>
      </c>
      <c r="C8" s="12" t="s">
        <v>26</v>
      </c>
      <c r="D8" s="1" t="s">
        <v>13</v>
      </c>
      <c r="E8" s="2" t="s">
        <v>14</v>
      </c>
      <c r="F8" s="2" t="n">
        <v>1</v>
      </c>
      <c r="G8" s="21" t="n">
        <v>20000</v>
      </c>
      <c r="H8" s="21" t="n">
        <f aca="false">'Кабинет ЭМГ'!F8*'Кабинет ЭМГ'!G8</f>
        <v>20000</v>
      </c>
    </row>
    <row r="9" customFormat="false" ht="35.6" hidden="false" customHeight="true" outlineLevel="0" collapsed="false">
      <c r="A9" s="1" t="s">
        <v>381</v>
      </c>
      <c r="B9" s="12" t="s">
        <v>61</v>
      </c>
      <c r="C9" s="12" t="s">
        <v>62</v>
      </c>
      <c r="D9" s="1" t="s">
        <v>13</v>
      </c>
      <c r="E9" s="2" t="s">
        <v>14</v>
      </c>
      <c r="F9" s="2" t="n">
        <v>1</v>
      </c>
      <c r="G9" s="21" t="n">
        <v>30600</v>
      </c>
      <c r="H9" s="21" t="n">
        <f aca="false">'Кабинет ЭМГ'!F9*'Кабинет ЭМГ'!G9</f>
        <v>30600</v>
      </c>
    </row>
    <row r="10" customFormat="false" ht="44.35" hidden="false" customHeight="true" outlineLevel="0" collapsed="false">
      <c r="A10" s="1" t="s">
        <v>381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21" t="n">
        <v>50800</v>
      </c>
      <c r="H10" s="21" t="n">
        <f aca="false">'Кабинет ЭМГ'!F10*'Кабинет ЭМГ'!G10</f>
        <v>50800</v>
      </c>
    </row>
    <row r="11" customFormat="false" ht="32.45" hidden="false" customHeight="true" outlineLevel="0" collapsed="false">
      <c r="A11" s="1" t="s">
        <v>381</v>
      </c>
      <c r="B11" s="12" t="s">
        <v>76</v>
      </c>
      <c r="C11" s="12" t="s">
        <v>77</v>
      </c>
      <c r="D11" s="12" t="s">
        <v>78</v>
      </c>
      <c r="E11" s="2" t="s">
        <v>24</v>
      </c>
      <c r="F11" s="2" t="n">
        <v>1</v>
      </c>
      <c r="G11" s="21" t="n">
        <v>2355700</v>
      </c>
      <c r="H11" s="21" t="n">
        <f aca="false">'Кабинет ЭМГ'!F11*'Кабинет ЭМГ'!G11</f>
        <v>2355700</v>
      </c>
    </row>
    <row r="12" customFormat="false" ht="36.2" hidden="false" customHeight="true" outlineLevel="0" collapsed="false">
      <c r="A12" s="1" t="s">
        <v>381</v>
      </c>
      <c r="B12" s="12" t="s">
        <v>44</v>
      </c>
      <c r="C12" s="12" t="s">
        <v>45</v>
      </c>
      <c r="D12" s="12" t="s">
        <v>46</v>
      </c>
      <c r="E12" s="2" t="s">
        <v>24</v>
      </c>
      <c r="F12" s="2" t="n">
        <v>1</v>
      </c>
      <c r="G12" s="21" t="n">
        <v>7900</v>
      </c>
      <c r="H12" s="21" t="n">
        <f aca="false">'Кабинет ЭМГ'!F12*'Кабинет ЭМГ'!G12</f>
        <v>7900</v>
      </c>
    </row>
    <row r="13" customFormat="false" ht="46.85" hidden="false" customHeight="true" outlineLevel="0" collapsed="false">
      <c r="A13" s="1" t="s">
        <v>381</v>
      </c>
      <c r="B13" s="12" t="s">
        <v>382</v>
      </c>
      <c r="C13" s="12" t="s">
        <v>383</v>
      </c>
      <c r="D13" s="12" t="s">
        <v>49</v>
      </c>
      <c r="E13" s="2" t="s">
        <v>24</v>
      </c>
      <c r="F13" s="2" t="n">
        <v>1</v>
      </c>
      <c r="G13" s="21" t="n">
        <v>5356850</v>
      </c>
      <c r="H13" s="21" t="n">
        <f aca="false">'Кабинет ЭМГ'!F13*'Кабинет ЭМГ'!G13</f>
        <v>5356850</v>
      </c>
    </row>
    <row r="14" customFormat="false" ht="76.2" hidden="false" customHeight="true" outlineLevel="0" collapsed="false">
      <c r="A14" s="1" t="s">
        <v>381</v>
      </c>
      <c r="B14" s="12" t="s">
        <v>384</v>
      </c>
      <c r="C14" s="12" t="s">
        <v>385</v>
      </c>
      <c r="D14" s="12" t="s">
        <v>49</v>
      </c>
      <c r="E14" s="2" t="s">
        <v>24</v>
      </c>
      <c r="F14" s="2" t="n">
        <v>1</v>
      </c>
      <c r="G14" s="21" t="n">
        <v>8348500</v>
      </c>
      <c r="H14" s="21" t="n">
        <f aca="false">'Кабинет ЭМГ'!F14*'Кабинет ЭМГ'!G14</f>
        <v>8348500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G2" activeCellId="0" sqref="G2"/>
    </sheetView>
  </sheetViews>
  <sheetFormatPr defaultRowHeight="12.8" outlineLevelRow="0" outlineLevelCol="0"/>
  <cols>
    <col collapsed="false" customWidth="true" hidden="false" outlineLevel="0" max="1" min="1" style="0" width="25.44"/>
    <col collapsed="false" customWidth="true" hidden="false" outlineLevel="0" max="2" min="2" style="0" width="30.55"/>
    <col collapsed="false" customWidth="true" hidden="false" outlineLevel="0" max="3" min="3" style="0" width="33.52"/>
    <col collapsed="false" customWidth="true" hidden="false" outlineLevel="0" max="4" min="4" style="0" width="20.56"/>
    <col collapsed="false" customWidth="true" hidden="false" outlineLevel="0" max="6" min="5" style="0" width="8.45"/>
    <col collapsed="false" customWidth="true" hidden="false" outlineLevel="0" max="7" min="7" style="0" width="16.24"/>
    <col collapsed="false" customWidth="true" hidden="false" outlineLevel="0" max="8" min="8" style="0" width="17.26"/>
    <col collapsed="false" customWidth="true" hidden="false" outlineLevel="0" max="1025" min="9" style="0" width="8.45"/>
  </cols>
  <sheetData>
    <row r="1" customFormat="false" ht="66.2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1" t="s">
        <v>8</v>
      </c>
      <c r="H1" s="11" t="s">
        <v>9</v>
      </c>
    </row>
    <row r="2" customFormat="false" ht="29.35" hidden="false" customHeight="true" outlineLevel="0" collapsed="false">
      <c r="A2" s="1" t="s">
        <v>386</v>
      </c>
      <c r="B2" s="12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21" t="n">
        <v>30000</v>
      </c>
      <c r="H2" s="21" t="n">
        <f aca="false">'Кабинет ТМС'!F2*'Кабинет ТМС'!G2</f>
        <v>30000</v>
      </c>
    </row>
    <row r="3" customFormat="false" ht="27.45" hidden="false" customHeight="true" outlineLevel="0" collapsed="false">
      <c r="A3" s="1" t="s">
        <v>386</v>
      </c>
      <c r="B3" s="12" t="s">
        <v>11</v>
      </c>
      <c r="C3" s="12" t="s">
        <v>12</v>
      </c>
      <c r="D3" s="1" t="s">
        <v>13</v>
      </c>
      <c r="E3" s="2" t="s">
        <v>14</v>
      </c>
      <c r="F3" s="2" t="n">
        <v>2</v>
      </c>
      <c r="G3" s="21" t="n">
        <v>8000</v>
      </c>
      <c r="H3" s="21" t="n">
        <f aca="false">'Кабинет ТМС'!F3*'Кабинет ТМС'!G3</f>
        <v>16000</v>
      </c>
    </row>
    <row r="4" customFormat="false" ht="27.45" hidden="false" customHeight="true" outlineLevel="0" collapsed="false">
      <c r="A4" s="1" t="s">
        <v>386</v>
      </c>
      <c r="B4" s="12" t="s">
        <v>37</v>
      </c>
      <c r="C4" s="12" t="s">
        <v>38</v>
      </c>
      <c r="D4" s="1" t="s">
        <v>13</v>
      </c>
      <c r="E4" s="2" t="s">
        <v>14</v>
      </c>
      <c r="F4" s="2" t="n">
        <v>1</v>
      </c>
      <c r="G4" s="21" t="n">
        <v>40000</v>
      </c>
      <c r="H4" s="21" t="n">
        <f aca="false">'Кабинет ТМС'!F4*'Кабинет ТМС'!G4</f>
        <v>40000</v>
      </c>
    </row>
    <row r="5" customFormat="false" ht="28.7" hidden="false" customHeight="true" outlineLevel="0" collapsed="false">
      <c r="A5" s="1" t="s">
        <v>386</v>
      </c>
      <c r="B5" s="12" t="s">
        <v>15</v>
      </c>
      <c r="C5" s="12" t="s">
        <v>16</v>
      </c>
      <c r="D5" s="1" t="s">
        <v>17</v>
      </c>
      <c r="E5" s="2" t="s">
        <v>14</v>
      </c>
      <c r="F5" s="2" t="n">
        <v>1</v>
      </c>
      <c r="G5" s="21" t="n">
        <v>200000</v>
      </c>
      <c r="H5" s="21" t="n">
        <f aca="false">'Кабинет ТМС'!F5*'Кабинет ТМС'!G5</f>
        <v>200000</v>
      </c>
    </row>
    <row r="6" customFormat="false" ht="27.45" hidden="false" customHeight="true" outlineLevel="0" collapsed="false">
      <c r="A6" s="1" t="s">
        <v>386</v>
      </c>
      <c r="B6" s="12" t="s">
        <v>18</v>
      </c>
      <c r="C6" s="12" t="s">
        <v>19</v>
      </c>
      <c r="D6" s="1" t="s">
        <v>20</v>
      </c>
      <c r="E6" s="2" t="s">
        <v>14</v>
      </c>
      <c r="F6" s="2" t="n">
        <v>1</v>
      </c>
      <c r="G6" s="21" t="n">
        <v>77000</v>
      </c>
      <c r="H6" s="21" t="n">
        <f aca="false">'Кабинет ТМС'!F6*'Кабинет ТМС'!G6</f>
        <v>77000</v>
      </c>
    </row>
    <row r="7" customFormat="false" ht="27.45" hidden="false" customHeight="true" outlineLevel="0" collapsed="false">
      <c r="A7" s="1" t="s">
        <v>386</v>
      </c>
      <c r="B7" s="19" t="s">
        <v>21</v>
      </c>
      <c r="C7" s="19" t="s">
        <v>22</v>
      </c>
      <c r="D7" s="6" t="s">
        <v>23</v>
      </c>
      <c r="E7" s="16" t="s">
        <v>24</v>
      </c>
      <c r="F7" s="16" t="n">
        <v>1</v>
      </c>
      <c r="G7" s="17" t="n">
        <v>197000</v>
      </c>
      <c r="H7" s="17" t="n">
        <v>197000</v>
      </c>
    </row>
    <row r="8" customFormat="false" ht="29.35" hidden="false" customHeight="true" outlineLevel="0" collapsed="false">
      <c r="A8" s="1" t="s">
        <v>386</v>
      </c>
      <c r="B8" s="12" t="s">
        <v>25</v>
      </c>
      <c r="C8" s="12" t="s">
        <v>26</v>
      </c>
      <c r="D8" s="1" t="s">
        <v>13</v>
      </c>
      <c r="E8" s="2" t="s">
        <v>14</v>
      </c>
      <c r="F8" s="2" t="n">
        <v>1</v>
      </c>
      <c r="G8" s="21" t="n">
        <v>20000</v>
      </c>
      <c r="H8" s="21" t="n">
        <f aca="false">'Кабинет ТМС'!F8*'Кабинет ТМС'!G8</f>
        <v>20000</v>
      </c>
    </row>
    <row r="9" customFormat="false" ht="38.7" hidden="false" customHeight="true" outlineLevel="0" collapsed="false">
      <c r="A9" s="1" t="s">
        <v>386</v>
      </c>
      <c r="B9" s="12" t="s">
        <v>61</v>
      </c>
      <c r="C9" s="12" t="s">
        <v>62</v>
      </c>
      <c r="D9" s="1" t="s">
        <v>13</v>
      </c>
      <c r="E9" s="2" t="s">
        <v>14</v>
      </c>
      <c r="F9" s="2" t="n">
        <v>1</v>
      </c>
      <c r="G9" s="21" t="n">
        <v>30600</v>
      </c>
      <c r="H9" s="21" t="n">
        <f aca="false">'Кабинет ТМС'!F9*'Кабинет ТМС'!G9</f>
        <v>30600</v>
      </c>
    </row>
    <row r="10" customFormat="false" ht="38.7" hidden="false" customHeight="true" outlineLevel="0" collapsed="false">
      <c r="A10" s="1" t="s">
        <v>386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21" t="n">
        <v>50800</v>
      </c>
      <c r="H10" s="21" t="n">
        <f aca="false">'Кабинет ТМС'!F10*'Кабинет ТМС'!G10</f>
        <v>50800</v>
      </c>
    </row>
    <row r="11" customFormat="false" ht="37.45" hidden="false" customHeight="true" outlineLevel="0" collapsed="false">
      <c r="A11" s="1" t="s">
        <v>386</v>
      </c>
      <c r="B11" s="12" t="s">
        <v>76</v>
      </c>
      <c r="C11" s="12" t="s">
        <v>77</v>
      </c>
      <c r="D11" s="12" t="s">
        <v>78</v>
      </c>
      <c r="E11" s="2" t="s">
        <v>24</v>
      </c>
      <c r="F11" s="2" t="n">
        <v>1</v>
      </c>
      <c r="G11" s="21" t="n">
        <v>2355700</v>
      </c>
      <c r="H11" s="21" t="n">
        <f aca="false">'Кабинет ТМС'!F11*'Кабинет ТМС'!G11</f>
        <v>2355700</v>
      </c>
    </row>
    <row r="12" customFormat="false" ht="35.6" hidden="false" customHeight="true" outlineLevel="0" collapsed="false">
      <c r="A12" s="1" t="s">
        <v>386</v>
      </c>
      <c r="B12" s="12" t="s">
        <v>44</v>
      </c>
      <c r="C12" s="12" t="s">
        <v>45</v>
      </c>
      <c r="D12" s="12" t="s">
        <v>46</v>
      </c>
      <c r="E12" s="2" t="s">
        <v>24</v>
      </c>
      <c r="F12" s="2" t="n">
        <v>1</v>
      </c>
      <c r="G12" s="21" t="n">
        <v>7900</v>
      </c>
      <c r="H12" s="21" t="n">
        <f aca="false">'Кабинет ТМС'!F12*'Кабинет ТМС'!G12</f>
        <v>7900</v>
      </c>
    </row>
    <row r="13" customFormat="false" ht="42.45" hidden="false" customHeight="true" outlineLevel="0" collapsed="false">
      <c r="A13" s="1" t="s">
        <v>386</v>
      </c>
      <c r="B13" s="12" t="s">
        <v>382</v>
      </c>
      <c r="C13" s="12" t="s">
        <v>387</v>
      </c>
      <c r="D13" s="12" t="s">
        <v>49</v>
      </c>
      <c r="E13" s="2" t="s">
        <v>24</v>
      </c>
      <c r="F13" s="2" t="n">
        <v>1</v>
      </c>
      <c r="G13" s="21" t="n">
        <f aca="false">11396800+80000</f>
        <v>11476800</v>
      </c>
      <c r="H13" s="21" t="n">
        <f aca="false">'Кабинет ТМС'!F13*'Кабинет ТМС'!G13</f>
        <v>11476800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D11" activeCellId="0" sqref="D11"/>
    </sheetView>
  </sheetViews>
  <sheetFormatPr defaultRowHeight="12.8" outlineLevelRow="0" outlineLevelCol="0"/>
  <cols>
    <col collapsed="false" customWidth="true" hidden="false" outlineLevel="0" max="1" min="1" style="0" width="29.42"/>
    <col collapsed="false" customWidth="true" hidden="false" outlineLevel="0" max="2" min="2" style="0" width="51.23"/>
    <col collapsed="false" customWidth="true" hidden="false" outlineLevel="0" max="3" min="3" style="0" width="30.21"/>
    <col collapsed="false" customWidth="true" hidden="false" outlineLevel="0" max="4" min="4" style="0" width="28.96"/>
    <col collapsed="false" customWidth="true" hidden="false" outlineLevel="0" max="5" min="5" style="0" width="14.54"/>
    <col collapsed="false" customWidth="true" hidden="false" outlineLevel="0" max="6" min="6" style="0" width="10.12"/>
    <col collapsed="false" customWidth="true" hidden="false" outlineLevel="0" max="7" min="7" style="0" width="15.9"/>
    <col collapsed="false" customWidth="true" hidden="false" outlineLevel="0" max="8" min="8" style="0" width="15.68"/>
    <col collapsed="false" customWidth="true" hidden="false" outlineLevel="0" max="1025" min="9" style="0" width="8.45"/>
  </cols>
  <sheetData>
    <row r="1" customFormat="false" ht="47.4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1" t="s">
        <v>8</v>
      </c>
      <c r="H1" s="11" t="s">
        <v>9</v>
      </c>
    </row>
    <row r="2" customFormat="false" ht="15" hidden="false" customHeight="false" outlineLevel="0" collapsed="false">
      <c r="A2" s="1" t="s">
        <v>388</v>
      </c>
      <c r="B2" s="12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1" t="n">
        <v>30000</v>
      </c>
      <c r="H2" s="21" t="n">
        <f aca="false">'Кабинет Психофизиолога'!F2*'Кабинет Психофизиолога'!G2</f>
        <v>30000</v>
      </c>
    </row>
    <row r="3" customFormat="false" ht="15" hidden="false" customHeight="false" outlineLevel="0" collapsed="false">
      <c r="A3" s="1" t="s">
        <v>388</v>
      </c>
      <c r="B3" s="12" t="s">
        <v>11</v>
      </c>
      <c r="C3" s="12" t="s">
        <v>12</v>
      </c>
      <c r="D3" s="12" t="s">
        <v>13</v>
      </c>
      <c r="E3" s="2" t="s">
        <v>14</v>
      </c>
      <c r="F3" s="2" t="n">
        <v>2</v>
      </c>
      <c r="G3" s="21" t="n">
        <v>8000</v>
      </c>
      <c r="H3" s="21" t="n">
        <f aca="false">'Кабинет Психофизиолога'!F3*'Кабинет Психофизиолога'!G3</f>
        <v>16000</v>
      </c>
    </row>
    <row r="4" customFormat="false" ht="15" hidden="false" customHeight="false" outlineLevel="0" collapsed="false">
      <c r="A4" s="1" t="s">
        <v>388</v>
      </c>
      <c r="B4" s="12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1" t="n">
        <v>40000</v>
      </c>
      <c r="H4" s="21" t="n">
        <f aca="false">'Кабинет Психофизиолога'!F4*'Кабинет Психофизиолога'!G4</f>
        <v>40000</v>
      </c>
    </row>
    <row r="5" customFormat="false" ht="33.1" hidden="false" customHeight="true" outlineLevel="0" collapsed="false">
      <c r="A5" s="1" t="s">
        <v>388</v>
      </c>
      <c r="B5" s="12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1" t="n">
        <v>200000</v>
      </c>
      <c r="H5" s="21" t="n">
        <f aca="false">'Кабинет Психофизиолога'!F5*'Кабинет Психофизиолога'!G5</f>
        <v>200000</v>
      </c>
    </row>
    <row r="6" customFormat="false" ht="31.2" hidden="false" customHeight="true" outlineLevel="0" collapsed="false">
      <c r="A6" s="1" t="s">
        <v>388</v>
      </c>
      <c r="B6" s="12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1" t="n">
        <v>77000</v>
      </c>
      <c r="H6" s="21" t="n">
        <f aca="false">'Кабинет Психофизиолога'!F6*'Кабинет Психофизиолога'!G6</f>
        <v>77000</v>
      </c>
    </row>
    <row r="7" customFormat="false" ht="33.1" hidden="false" customHeight="true" outlineLevel="0" collapsed="false">
      <c r="A7" s="1" t="s">
        <v>388</v>
      </c>
      <c r="B7" s="19" t="s">
        <v>21</v>
      </c>
      <c r="C7" s="29" t="s">
        <v>22</v>
      </c>
      <c r="D7" s="15" t="s">
        <v>23</v>
      </c>
      <c r="E7" s="16" t="s">
        <v>24</v>
      </c>
      <c r="F7" s="16" t="n">
        <v>1</v>
      </c>
      <c r="G7" s="17" t="n">
        <v>197000</v>
      </c>
      <c r="H7" s="17" t="n">
        <v>197000</v>
      </c>
    </row>
    <row r="8" customFormat="false" ht="15" hidden="false" customHeight="false" outlineLevel="0" collapsed="false">
      <c r="A8" s="1" t="s">
        <v>388</v>
      </c>
      <c r="B8" s="12" t="s">
        <v>25</v>
      </c>
      <c r="C8" s="12" t="s">
        <v>26</v>
      </c>
      <c r="D8" s="12" t="s">
        <v>13</v>
      </c>
      <c r="E8" s="2" t="s">
        <v>14</v>
      </c>
      <c r="F8" s="2" t="n">
        <v>1</v>
      </c>
      <c r="G8" s="21" t="n">
        <v>20000</v>
      </c>
      <c r="H8" s="21" t="n">
        <f aca="false">'Кабинет Психофизиолога'!F8*'Кабинет Психофизиолога'!G8</f>
        <v>20000</v>
      </c>
    </row>
    <row r="9" customFormat="false" ht="38.7" hidden="false" customHeight="true" outlineLevel="0" collapsed="false">
      <c r="A9" s="1" t="s">
        <v>388</v>
      </c>
      <c r="B9" s="12" t="s">
        <v>61</v>
      </c>
      <c r="C9" s="12" t="s">
        <v>62</v>
      </c>
      <c r="D9" s="12" t="s">
        <v>13</v>
      </c>
      <c r="E9" s="2" t="s">
        <v>14</v>
      </c>
      <c r="F9" s="2" t="n">
        <v>1</v>
      </c>
      <c r="G9" s="21" t="n">
        <v>30600</v>
      </c>
      <c r="H9" s="21" t="n">
        <f aca="false">'Кабинет Психофизиолога'!F9*'Кабинет Психофизиолога'!G9</f>
        <v>30600</v>
      </c>
    </row>
    <row r="10" customFormat="false" ht="49.95" hidden="false" customHeight="true" outlineLevel="0" collapsed="false">
      <c r="A10" s="1" t="s">
        <v>388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21" t="n">
        <v>50800</v>
      </c>
      <c r="H10" s="21" t="n">
        <f aca="false">'Кабинет Психофизиолога'!F10*'Кабинет Психофизиолога'!G10</f>
        <v>50800</v>
      </c>
    </row>
    <row r="11" customFormat="false" ht="51.2" hidden="false" customHeight="true" outlineLevel="0" collapsed="false">
      <c r="A11" s="1" t="s">
        <v>388</v>
      </c>
      <c r="B11" s="12" t="s">
        <v>76</v>
      </c>
      <c r="C11" s="12" t="s">
        <v>77</v>
      </c>
      <c r="D11" s="12" t="s">
        <v>78</v>
      </c>
      <c r="E11" s="2" t="s">
        <v>24</v>
      </c>
      <c r="F11" s="2" t="n">
        <v>1</v>
      </c>
      <c r="G11" s="21" t="n">
        <v>2355700</v>
      </c>
      <c r="H11" s="21" t="n">
        <f aca="false">'Кабинет Психофизиолога'!F11*'Кабинет Психофизиолога'!G11</f>
        <v>2355700</v>
      </c>
    </row>
    <row r="12" customFormat="false" ht="47.45" hidden="false" customHeight="true" outlineLevel="0" collapsed="false">
      <c r="A12" s="1" t="s">
        <v>388</v>
      </c>
      <c r="B12" s="12" t="s">
        <v>44</v>
      </c>
      <c r="C12" s="12" t="s">
        <v>45</v>
      </c>
      <c r="D12" s="12" t="s">
        <v>46</v>
      </c>
      <c r="E12" s="2" t="s">
        <v>24</v>
      </c>
      <c r="F12" s="2" t="n">
        <v>1</v>
      </c>
      <c r="G12" s="21" t="n">
        <v>7900</v>
      </c>
      <c r="H12" s="21" t="n">
        <f aca="false">'Кабинет Психофизиолога'!F12*'Кабинет Психофизиолога'!G12</f>
        <v>7900</v>
      </c>
    </row>
    <row r="13" customFormat="false" ht="59.95" hidden="false" customHeight="true" outlineLevel="0" collapsed="false">
      <c r="A13" s="1" t="s">
        <v>388</v>
      </c>
      <c r="B13" s="12" t="s">
        <v>389</v>
      </c>
      <c r="C13" s="12" t="s">
        <v>390</v>
      </c>
      <c r="D13" s="12" t="s">
        <v>49</v>
      </c>
      <c r="E13" s="2" t="s">
        <v>24</v>
      </c>
      <c r="F13" s="2" t="n">
        <v>1</v>
      </c>
      <c r="G13" s="21" t="n">
        <v>3099150</v>
      </c>
      <c r="H13" s="21" t="n">
        <f aca="false">'Кабинет Психофизиолога'!F13*'Кабинет Психофизиолога'!G13</f>
        <v>3099150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2" activeCellId="0" sqref="H2"/>
    </sheetView>
  </sheetViews>
  <sheetFormatPr defaultRowHeight="12.8" outlineLevelRow="0" outlineLevelCol="0"/>
  <cols>
    <col collapsed="false" customWidth="true" hidden="false" outlineLevel="0" max="1" min="1" style="0" width="31.12"/>
    <col collapsed="false" customWidth="true" hidden="false" outlineLevel="0" max="2" min="2" style="0" width="28.3"/>
    <col collapsed="false" customWidth="true" hidden="false" outlineLevel="0" max="3" min="3" style="0" width="38.85"/>
    <col collapsed="false" customWidth="true" hidden="false" outlineLevel="0" max="4" min="4" style="0" width="26.59"/>
    <col collapsed="false" customWidth="true" hidden="false" outlineLevel="0" max="6" min="5" style="0" width="8.45"/>
    <col collapsed="false" customWidth="true" hidden="false" outlineLevel="0" max="7" min="7" style="0" width="16.92"/>
    <col collapsed="false" customWidth="true" hidden="false" outlineLevel="0" max="8" min="8" style="0" width="17.06"/>
    <col collapsed="false" customWidth="true" hidden="false" outlineLevel="0" max="1025" min="9" style="0" width="8.45"/>
  </cols>
  <sheetData>
    <row r="1" customFormat="false" ht="43.1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1" t="s">
        <v>8</v>
      </c>
      <c r="H1" s="11" t="s">
        <v>9</v>
      </c>
    </row>
    <row r="2" customFormat="false" ht="15" hidden="false" customHeight="false" outlineLevel="0" collapsed="false">
      <c r="A2" s="1" t="s">
        <v>391</v>
      </c>
      <c r="B2" s="12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11" t="n">
        <v>30000</v>
      </c>
      <c r="H2" s="21" t="n">
        <f aca="false">'Кабинет Кардиореабилитации'!F2*'Кабинет Кардиореабилитации'!G2</f>
        <v>30000</v>
      </c>
    </row>
    <row r="3" customFormat="false" ht="15" hidden="false" customHeight="false" outlineLevel="0" collapsed="false">
      <c r="A3" s="1" t="s">
        <v>391</v>
      </c>
      <c r="B3" s="12" t="s">
        <v>11</v>
      </c>
      <c r="C3" s="12" t="s">
        <v>12</v>
      </c>
      <c r="D3" s="1" t="s">
        <v>13</v>
      </c>
      <c r="E3" s="2" t="s">
        <v>14</v>
      </c>
      <c r="F3" s="2" t="n">
        <v>2</v>
      </c>
      <c r="G3" s="11" t="n">
        <v>8000</v>
      </c>
      <c r="H3" s="21" t="n">
        <f aca="false">'Кабинет Кардиореабилитации'!F3*'Кабинет Кардиореабилитации'!G3</f>
        <v>16000</v>
      </c>
    </row>
    <row r="4" customFormat="false" ht="29.95" hidden="false" customHeight="true" outlineLevel="0" collapsed="false">
      <c r="A4" s="1" t="s">
        <v>391</v>
      </c>
      <c r="B4" s="12" t="s">
        <v>37</v>
      </c>
      <c r="C4" s="12" t="s">
        <v>38</v>
      </c>
      <c r="D4" s="1" t="s">
        <v>13</v>
      </c>
      <c r="E4" s="2" t="s">
        <v>14</v>
      </c>
      <c r="F4" s="2" t="n">
        <v>1</v>
      </c>
      <c r="G4" s="11" t="n">
        <v>40000</v>
      </c>
      <c r="H4" s="21" t="n">
        <f aca="false">'Кабинет Кардиореабилитации'!F4*'Кабинет Кардиореабилитации'!G4</f>
        <v>40000</v>
      </c>
    </row>
    <row r="5" customFormat="false" ht="26.85" hidden="false" customHeight="true" outlineLevel="0" collapsed="false">
      <c r="A5" s="1" t="s">
        <v>391</v>
      </c>
      <c r="B5" s="12" t="s">
        <v>15</v>
      </c>
      <c r="C5" s="12" t="s">
        <v>16</v>
      </c>
      <c r="D5" s="1" t="s">
        <v>17</v>
      </c>
      <c r="E5" s="2" t="s">
        <v>14</v>
      </c>
      <c r="F5" s="2" t="n">
        <v>1</v>
      </c>
      <c r="G5" s="11" t="n">
        <v>200000</v>
      </c>
      <c r="H5" s="21" t="n">
        <f aca="false">'Кабинет Кардиореабилитации'!F5*'Кабинет Кардиореабилитации'!G5</f>
        <v>200000</v>
      </c>
    </row>
    <row r="6" customFormat="false" ht="27.45" hidden="false" customHeight="true" outlineLevel="0" collapsed="false">
      <c r="A6" s="1" t="s">
        <v>391</v>
      </c>
      <c r="B6" s="12" t="s">
        <v>18</v>
      </c>
      <c r="C6" s="12" t="s">
        <v>19</v>
      </c>
      <c r="D6" s="1" t="s">
        <v>20</v>
      </c>
      <c r="E6" s="2" t="s">
        <v>14</v>
      </c>
      <c r="F6" s="2" t="n">
        <v>1</v>
      </c>
      <c r="G6" s="11" t="n">
        <v>77000</v>
      </c>
      <c r="H6" s="21" t="n">
        <f aca="false">'Кабинет Кардиореабилитации'!F6*'Кабинет Кардиореабилитации'!G6</f>
        <v>77000</v>
      </c>
    </row>
    <row r="7" customFormat="false" ht="31.2" hidden="false" customHeight="true" outlineLevel="0" collapsed="false">
      <c r="A7" s="1" t="s">
        <v>391</v>
      </c>
      <c r="B7" s="19" t="s">
        <v>21</v>
      </c>
      <c r="C7" s="19" t="s">
        <v>22</v>
      </c>
      <c r="D7" s="6" t="s">
        <v>23</v>
      </c>
      <c r="E7" s="16" t="s">
        <v>24</v>
      </c>
      <c r="F7" s="16" t="n">
        <v>1</v>
      </c>
      <c r="G7" s="20" t="n">
        <v>197000</v>
      </c>
      <c r="H7" s="17" t="n">
        <v>197000</v>
      </c>
    </row>
    <row r="8" customFormat="false" ht="15" hidden="false" customHeight="false" outlineLevel="0" collapsed="false">
      <c r="A8" s="1" t="s">
        <v>391</v>
      </c>
      <c r="B8" s="12" t="s">
        <v>25</v>
      </c>
      <c r="C8" s="12" t="s">
        <v>26</v>
      </c>
      <c r="D8" s="1" t="s">
        <v>13</v>
      </c>
      <c r="E8" s="2" t="s">
        <v>14</v>
      </c>
      <c r="F8" s="2" t="n">
        <v>1</v>
      </c>
      <c r="G8" s="11" t="n">
        <v>20000</v>
      </c>
      <c r="H8" s="21" t="n">
        <f aca="false">'Кабинет Кардиореабилитации'!F8*'Кабинет Кардиореабилитации'!G8</f>
        <v>20000</v>
      </c>
    </row>
    <row r="9" customFormat="false" ht="31.2" hidden="false" customHeight="true" outlineLevel="0" collapsed="false">
      <c r="A9" s="1" t="s">
        <v>391</v>
      </c>
      <c r="B9" s="12" t="s">
        <v>61</v>
      </c>
      <c r="C9" s="12" t="s">
        <v>62</v>
      </c>
      <c r="D9" s="1" t="s">
        <v>13</v>
      </c>
      <c r="E9" s="2" t="s">
        <v>14</v>
      </c>
      <c r="F9" s="2" t="n">
        <v>1</v>
      </c>
      <c r="G9" s="11" t="n">
        <v>30600</v>
      </c>
      <c r="H9" s="21" t="n">
        <f aca="false">'Кабинет Кардиореабилитации'!F9*'Кабинет Кардиореабилитации'!G9</f>
        <v>30600</v>
      </c>
    </row>
    <row r="10" customFormat="false" ht="38.1" hidden="false" customHeight="true" outlineLevel="0" collapsed="false">
      <c r="A10" s="1" t="s">
        <v>391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11" t="n">
        <v>50800</v>
      </c>
      <c r="H10" s="21" t="n">
        <f aca="false">'Кабинет Кардиореабилитации'!F10*'Кабинет Кардиореабилитации'!G10</f>
        <v>50800</v>
      </c>
    </row>
    <row r="11" customFormat="false" ht="29.35" hidden="false" customHeight="true" outlineLevel="0" collapsed="false">
      <c r="A11" s="1" t="s">
        <v>391</v>
      </c>
      <c r="B11" s="12" t="s">
        <v>113</v>
      </c>
      <c r="C11" s="12" t="s">
        <v>114</v>
      </c>
      <c r="D11" s="12" t="s">
        <v>115</v>
      </c>
      <c r="E11" s="2" t="s">
        <v>24</v>
      </c>
      <c r="F11" s="2" t="n">
        <v>1</v>
      </c>
      <c r="G11" s="11" t="n">
        <v>1561200</v>
      </c>
      <c r="H11" s="21" t="n">
        <f aca="false">'Кабинет Кардиореабилитации'!F11*'Кабинет Кардиореабилитации'!G11</f>
        <v>1561200</v>
      </c>
    </row>
    <row r="12" customFormat="false" ht="33.7" hidden="false" customHeight="true" outlineLevel="0" collapsed="false">
      <c r="A12" s="1" t="s">
        <v>391</v>
      </c>
      <c r="B12" s="12" t="s">
        <v>392</v>
      </c>
      <c r="C12" s="12" t="s">
        <v>393</v>
      </c>
      <c r="D12" s="12" t="s">
        <v>49</v>
      </c>
      <c r="E12" s="2" t="s">
        <v>24</v>
      </c>
      <c r="F12" s="2" t="n">
        <v>1</v>
      </c>
      <c r="G12" s="11" t="n">
        <v>790950</v>
      </c>
      <c r="H12" s="21" t="n">
        <f aca="false">'Кабинет Кардиореабилитации'!F12*'Кабинет Кардиореабилитации'!G12</f>
        <v>790950</v>
      </c>
    </row>
    <row r="13" customFormat="false" ht="15" hidden="false" customHeight="false" outlineLevel="0" collapsed="false">
      <c r="A13" s="1" t="s">
        <v>391</v>
      </c>
      <c r="B13" s="12" t="s">
        <v>394</v>
      </c>
      <c r="C13" s="12" t="s">
        <v>395</v>
      </c>
      <c r="D13" s="12" t="s">
        <v>49</v>
      </c>
      <c r="E13" s="2" t="s">
        <v>24</v>
      </c>
      <c r="F13" s="2" t="n">
        <v>1</v>
      </c>
      <c r="G13" s="11" t="n">
        <v>4793600</v>
      </c>
      <c r="H13" s="21" t="n">
        <f aca="false">'Кабинет Кардиореабилитации'!F13*'Кабинет Кардиореабилитации'!G13</f>
        <v>4793600</v>
      </c>
    </row>
    <row r="14" customFormat="false" ht="15" hidden="false" customHeight="false" outlineLevel="0" collapsed="false">
      <c r="A14" s="1" t="s">
        <v>391</v>
      </c>
      <c r="B14" s="12" t="s">
        <v>118</v>
      </c>
      <c r="C14" s="12" t="s">
        <v>119</v>
      </c>
      <c r="D14" s="12" t="s">
        <v>120</v>
      </c>
      <c r="E14" s="2" t="s">
        <v>24</v>
      </c>
      <c r="F14" s="2" t="n">
        <v>3</v>
      </c>
      <c r="G14" s="11" t="n">
        <v>5961600</v>
      </c>
      <c r="H14" s="21" t="n">
        <f aca="false">'Кабинет Кардиореабилитации'!F14*'Кабинет Кардиореабилитации'!G14</f>
        <v>17884800</v>
      </c>
    </row>
    <row r="15" customFormat="false" ht="15" hidden="false" customHeight="false" outlineLevel="0" collapsed="false">
      <c r="A15" s="1" t="s">
        <v>391</v>
      </c>
      <c r="B15" s="12" t="s">
        <v>121</v>
      </c>
      <c r="C15" s="12" t="s">
        <v>122</v>
      </c>
      <c r="D15" s="12" t="s">
        <v>120</v>
      </c>
      <c r="E15" s="2" t="s">
        <v>24</v>
      </c>
      <c r="F15" s="2" t="n">
        <v>7</v>
      </c>
      <c r="G15" s="11" t="n">
        <v>2152800</v>
      </c>
      <c r="H15" s="21" t="n">
        <f aca="false">'Кабинет Кардиореабилитации'!F15*'Кабинет Кардиореабилитации'!G15</f>
        <v>15069600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30.7"/>
    <col collapsed="false" customWidth="true" hidden="false" outlineLevel="0" max="2" min="2" style="0" width="34.71"/>
    <col collapsed="false" customWidth="true" hidden="false" outlineLevel="0" max="3" min="3" style="0" width="36.71"/>
    <col collapsed="false" customWidth="true" hidden="false" outlineLevel="0" max="4" min="4" style="0" width="28.3"/>
    <col collapsed="false" customWidth="true" hidden="false" outlineLevel="0" max="6" min="5" style="0" width="8.45"/>
    <col collapsed="false" customWidth="true" hidden="false" outlineLevel="0" max="7" min="7" style="0" width="12.71"/>
    <col collapsed="false" customWidth="true" hidden="false" outlineLevel="0" max="8" min="8" style="0" width="8.45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3" customFormat="true" ht="31.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="1" customFormat="true" ht="15.75" hidden="false" customHeight="false" outlineLevel="0" collapsed="false">
      <c r="A2" s="1" t="s">
        <v>75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75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75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75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75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75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75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75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75</v>
      </c>
      <c r="B10" s="1" t="s">
        <v>42</v>
      </c>
      <c r="C10" s="1" t="s">
        <v>43</v>
      </c>
      <c r="D10" s="1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50800</v>
      </c>
      <c r="J10" s="4" t="n">
        <f aca="false">H10*I10</f>
        <v>50800</v>
      </c>
    </row>
    <row r="11" s="1" customFormat="true" ht="15.75" hidden="false" customHeight="false" outlineLevel="0" collapsed="false">
      <c r="A11" s="1" t="s">
        <v>75</v>
      </c>
      <c r="B11" s="1" t="s">
        <v>76</v>
      </c>
      <c r="C11" s="1" t="s">
        <v>77</v>
      </c>
      <c r="D11" s="1" t="s">
        <v>78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2355700</v>
      </c>
      <c r="J11" s="4" t="n">
        <f aca="false">H11*I11</f>
        <v>2355700</v>
      </c>
    </row>
    <row r="12" s="1" customFormat="true" ht="15.75" hidden="false" customHeight="false" outlineLevel="0" collapsed="false">
      <c r="A12" s="1" t="s">
        <v>75</v>
      </c>
      <c r="B12" s="1" t="s">
        <v>44</v>
      </c>
      <c r="C12" s="1" t="s">
        <v>45</v>
      </c>
      <c r="D12" s="1" t="s">
        <v>46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7900</v>
      </c>
      <c r="J12" s="4" t="n">
        <f aca="false">H12*I12</f>
        <v>7900</v>
      </c>
    </row>
    <row r="13" s="1" customFormat="true" ht="15.75" hidden="false" customHeight="false" outlineLevel="0" collapsed="false">
      <c r="A13" s="1" t="s">
        <v>75</v>
      </c>
      <c r="B13" s="1" t="s">
        <v>79</v>
      </c>
      <c r="C13" s="1" t="s">
        <v>80</v>
      </c>
      <c r="D13" s="1" t="s">
        <v>49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1725696</v>
      </c>
      <c r="J13" s="4" t="n">
        <f aca="false">H13*I13</f>
        <v>1725696</v>
      </c>
    </row>
    <row r="14" s="1" customFormat="true" ht="15.75" hidden="false" customHeight="false" outlineLevel="0" collapsed="false">
      <c r="A14" s="1" t="s">
        <v>75</v>
      </c>
      <c r="B14" s="1" t="s">
        <v>81</v>
      </c>
      <c r="C14" s="1" t="s">
        <v>82</v>
      </c>
      <c r="D14" s="1" t="s">
        <v>83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11" t="n">
        <v>4630618</v>
      </c>
      <c r="J14" s="4" t="n">
        <f aca="false">H14*I14</f>
        <v>4630618</v>
      </c>
    </row>
    <row r="15" s="1" customFormat="true" ht="15.75" hidden="false" customHeight="false" outlineLevel="0" collapsed="false">
      <c r="A15" s="1" t="s">
        <v>75</v>
      </c>
      <c r="B15" s="1" t="s">
        <v>84</v>
      </c>
      <c r="C15" s="1" t="s">
        <v>85</v>
      </c>
      <c r="D15" s="1" t="s">
        <v>83</v>
      </c>
      <c r="E15" s="2" t="s">
        <v>24</v>
      </c>
      <c r="F15" s="2" t="n">
        <v>1</v>
      </c>
      <c r="G15" s="2" t="n">
        <v>1</v>
      </c>
      <c r="H15" s="2" t="n">
        <f aca="false">F15*G15</f>
        <v>1</v>
      </c>
      <c r="I15" s="11" t="n">
        <v>1243940</v>
      </c>
      <c r="J15" s="4" t="n">
        <f aca="false">H15*I15</f>
        <v>1243940</v>
      </c>
    </row>
    <row r="16" s="1" customFormat="true" ht="15.75" hidden="false" customHeight="false" outlineLevel="0" collapsed="false">
      <c r="A16" s="1" t="s">
        <v>75</v>
      </c>
      <c r="B16" s="1" t="s">
        <v>86</v>
      </c>
      <c r="C16" s="1" t="s">
        <v>87</v>
      </c>
      <c r="D16" s="1" t="s">
        <v>49</v>
      </c>
      <c r="E16" s="2" t="s">
        <v>24</v>
      </c>
      <c r="F16" s="2" t="n">
        <v>1</v>
      </c>
      <c r="G16" s="2" t="n">
        <v>1</v>
      </c>
      <c r="H16" s="2" t="n">
        <f aca="false">F16*G16</f>
        <v>1</v>
      </c>
      <c r="I16" s="11" t="n">
        <v>1797600</v>
      </c>
      <c r="J16" s="4" t="n">
        <f aca="false">H16*I16</f>
        <v>1797600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C19" activeCellId="0" sqref="C19"/>
    </sheetView>
  </sheetViews>
  <sheetFormatPr defaultRowHeight="15" outlineLevelRow="0" outlineLevelCol="0"/>
  <cols>
    <col collapsed="false" customWidth="true" hidden="false" outlineLevel="0" max="1" min="1" style="0" width="24.41"/>
    <col collapsed="false" customWidth="true" hidden="false" outlineLevel="0" max="2" min="2" style="0" width="42.4"/>
    <col collapsed="false" customWidth="true" hidden="false" outlineLevel="0" max="3" min="3" style="0" width="34.13"/>
    <col collapsed="false" customWidth="true" hidden="false" outlineLevel="0" max="4" min="4" style="0" width="26.42"/>
    <col collapsed="false" customWidth="true" hidden="false" outlineLevel="0" max="8" min="5" style="0" width="8.45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3" customFormat="true" ht="47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="1" customFormat="true" ht="22.45" hidden="false" customHeight="true" outlineLevel="0" collapsed="false">
      <c r="A2" s="1" t="s">
        <v>88</v>
      </c>
      <c r="B2" s="1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9.95" hidden="false" customHeight="true" outlineLevel="0" collapsed="false">
      <c r="A3" s="1" t="s">
        <v>88</v>
      </c>
      <c r="B3" s="1" t="s">
        <v>11</v>
      </c>
      <c r="C3" s="12" t="s">
        <v>12</v>
      </c>
      <c r="D3" s="12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20.6" hidden="false" customHeight="true" outlineLevel="0" collapsed="false">
      <c r="A4" s="1" t="s">
        <v>88</v>
      </c>
      <c r="B4" s="1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20.6" hidden="false" customHeight="true" outlineLevel="0" collapsed="false">
      <c r="A5" s="1" t="s">
        <v>88</v>
      </c>
      <c r="B5" s="1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21.2" hidden="false" customHeight="true" outlineLevel="0" collapsed="false">
      <c r="A6" s="1" t="s">
        <v>88</v>
      </c>
      <c r="B6" s="1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21.85" hidden="false" customHeight="true" outlineLevel="0" collapsed="false">
      <c r="A7" s="1" t="s">
        <v>88</v>
      </c>
      <c r="B7" s="13" t="s">
        <v>21</v>
      </c>
      <c r="C7" s="14" t="s">
        <v>22</v>
      </c>
      <c r="D7" s="15" t="s">
        <v>23</v>
      </c>
      <c r="E7" s="16" t="s">
        <v>24</v>
      </c>
      <c r="F7" s="16" t="n">
        <v>1</v>
      </c>
      <c r="G7" s="16" t="n">
        <v>1</v>
      </c>
      <c r="H7" s="16" t="n">
        <v>1</v>
      </c>
      <c r="I7" s="17" t="n">
        <v>197000</v>
      </c>
      <c r="J7" s="17" t="n">
        <v>197000</v>
      </c>
    </row>
    <row r="8" s="1" customFormat="true" ht="24.95" hidden="false" customHeight="true" outlineLevel="0" collapsed="false">
      <c r="A8" s="1" t="s">
        <v>88</v>
      </c>
      <c r="B8" s="1" t="s">
        <v>25</v>
      </c>
      <c r="C8" s="12" t="s">
        <v>26</v>
      </c>
      <c r="D8" s="12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32.45" hidden="false" customHeight="true" outlineLevel="0" collapsed="false">
      <c r="A9" s="1" t="s">
        <v>88</v>
      </c>
      <c r="B9" s="1" t="s">
        <v>61</v>
      </c>
      <c r="C9" s="12" t="s">
        <v>62</v>
      </c>
      <c r="D9" s="12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40.6" hidden="false" customHeight="true" outlineLevel="0" collapsed="false">
      <c r="A10" s="1" t="s">
        <v>88</v>
      </c>
      <c r="B10" s="1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50800</v>
      </c>
      <c r="J10" s="4" t="n">
        <f aca="false">H10*I10</f>
        <v>50800</v>
      </c>
    </row>
    <row r="11" s="1" customFormat="true" ht="38.1" hidden="false" customHeight="true" outlineLevel="0" collapsed="false">
      <c r="A11" s="1" t="s">
        <v>88</v>
      </c>
      <c r="B11" s="1" t="s">
        <v>89</v>
      </c>
      <c r="C11" s="12" t="s">
        <v>43</v>
      </c>
      <c r="D11" s="12" t="s">
        <v>41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50800</v>
      </c>
      <c r="J11" s="4" t="n">
        <f aca="false">H11*I11</f>
        <v>50800</v>
      </c>
    </row>
    <row r="12" s="1" customFormat="true" ht="51.2" hidden="false" customHeight="true" outlineLevel="0" collapsed="false">
      <c r="A12" s="1" t="s">
        <v>88</v>
      </c>
      <c r="B12" s="1" t="s">
        <v>72</v>
      </c>
      <c r="C12" s="12" t="s">
        <v>73</v>
      </c>
      <c r="D12" s="12" t="s">
        <v>74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11" t="n">
        <v>784700</v>
      </c>
      <c r="J12" s="4" t="n">
        <f aca="false">H12*I12</f>
        <v>784700</v>
      </c>
    </row>
    <row r="13" s="1" customFormat="true" ht="43.7" hidden="false" customHeight="true" outlineLevel="0" collapsed="false">
      <c r="A13" s="1" t="s">
        <v>88</v>
      </c>
      <c r="B13" s="12" t="s">
        <v>90</v>
      </c>
      <c r="C13" s="12" t="s">
        <v>91</v>
      </c>
      <c r="D13" s="12" t="s">
        <v>92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11" t="n">
        <v>156000</v>
      </c>
      <c r="J13" s="4" t="n">
        <f aca="false">H13*I13</f>
        <v>156000</v>
      </c>
    </row>
    <row r="14" s="1" customFormat="true" ht="34.95" hidden="false" customHeight="true" outlineLevel="0" collapsed="false">
      <c r="A14" s="1" t="s">
        <v>88</v>
      </c>
      <c r="B14" s="1" t="s">
        <v>93</v>
      </c>
      <c r="C14" s="12" t="s">
        <v>94</v>
      </c>
      <c r="D14" s="12" t="s">
        <v>78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11" t="n">
        <v>2355700</v>
      </c>
      <c r="J14" s="4" t="n">
        <f aca="false">H14*I14</f>
        <v>2355700</v>
      </c>
    </row>
    <row r="15" s="1" customFormat="true" ht="57.45" hidden="false" customHeight="true" outlineLevel="0" collapsed="false">
      <c r="A15" s="1" t="s">
        <v>88</v>
      </c>
      <c r="B15" s="1" t="s">
        <v>95</v>
      </c>
      <c r="C15" s="12" t="s">
        <v>96</v>
      </c>
      <c r="D15" s="12" t="s">
        <v>83</v>
      </c>
      <c r="E15" s="2" t="s">
        <v>24</v>
      </c>
      <c r="F15" s="2" t="n">
        <v>1</v>
      </c>
      <c r="G15" s="2" t="n">
        <v>1</v>
      </c>
      <c r="H15" s="2" t="n">
        <f aca="false">F15*G15</f>
        <v>1</v>
      </c>
      <c r="I15" s="11" t="n">
        <v>5752320</v>
      </c>
      <c r="J15" s="4" t="n">
        <f aca="false">H15*I15</f>
        <v>5752320</v>
      </c>
    </row>
    <row r="16" s="1" customFormat="true" ht="33.7" hidden="false" customHeight="true" outlineLevel="0" collapsed="false">
      <c r="A16" s="1" t="s">
        <v>88</v>
      </c>
      <c r="B16" s="1" t="s">
        <v>97</v>
      </c>
      <c r="C16" s="12" t="s">
        <v>98</v>
      </c>
      <c r="D16" s="12" t="s">
        <v>99</v>
      </c>
      <c r="E16" s="2" t="s">
        <v>24</v>
      </c>
      <c r="F16" s="2" t="n">
        <v>1</v>
      </c>
      <c r="G16" s="2" t="n">
        <v>1</v>
      </c>
      <c r="H16" s="2" t="n">
        <f aca="false">F16*G16</f>
        <v>1</v>
      </c>
      <c r="I16" s="11" t="n">
        <v>1017600</v>
      </c>
      <c r="J16" s="4" t="n">
        <f aca="false">H16*I16</f>
        <v>1017600</v>
      </c>
    </row>
    <row r="17" s="1" customFormat="true" ht="44.35" hidden="false" customHeight="true" outlineLevel="0" collapsed="false">
      <c r="A17" s="1" t="s">
        <v>88</v>
      </c>
      <c r="B17" s="1" t="s">
        <v>100</v>
      </c>
      <c r="C17" s="12" t="s">
        <v>101</v>
      </c>
      <c r="D17" s="12" t="s">
        <v>102</v>
      </c>
      <c r="E17" s="2" t="s">
        <v>24</v>
      </c>
      <c r="F17" s="2" t="n">
        <v>1</v>
      </c>
      <c r="G17" s="2" t="n">
        <v>1</v>
      </c>
      <c r="H17" s="2" t="n">
        <f aca="false">F17*G17</f>
        <v>1</v>
      </c>
      <c r="I17" s="11" t="n">
        <v>1965600</v>
      </c>
      <c r="J17" s="4" t="n">
        <f aca="false">H17*I17</f>
        <v>1965600</v>
      </c>
    </row>
    <row r="18" s="1" customFormat="true" ht="50.6" hidden="false" customHeight="true" outlineLevel="0" collapsed="false">
      <c r="A18" s="1" t="s">
        <v>88</v>
      </c>
      <c r="B18" s="1" t="s">
        <v>103</v>
      </c>
      <c r="C18" s="12" t="s">
        <v>104</v>
      </c>
      <c r="D18" s="12" t="s">
        <v>20</v>
      </c>
      <c r="E18" s="2" t="s">
        <v>24</v>
      </c>
      <c r="F18" s="2" t="n">
        <v>1</v>
      </c>
      <c r="G18" s="2" t="n">
        <v>1</v>
      </c>
      <c r="H18" s="2" t="n">
        <f aca="false">F18*G18</f>
        <v>1</v>
      </c>
      <c r="I18" s="11" t="n">
        <v>1612800</v>
      </c>
      <c r="J18" s="4" t="n">
        <f aca="false">H18*I18</f>
        <v>1612800</v>
      </c>
    </row>
    <row r="19" s="1" customFormat="true" ht="34.95" hidden="false" customHeight="true" outlineLevel="0" collapsed="false">
      <c r="A19" s="1" t="s">
        <v>88</v>
      </c>
      <c r="B19" s="1" t="s">
        <v>105</v>
      </c>
      <c r="C19" s="12" t="s">
        <v>106</v>
      </c>
      <c r="D19" s="18" t="s">
        <v>107</v>
      </c>
      <c r="E19" s="2" t="s">
        <v>14</v>
      </c>
      <c r="F19" s="2" t="n">
        <v>1</v>
      </c>
      <c r="G19" s="2" t="n">
        <v>1</v>
      </c>
      <c r="H19" s="2" t="n">
        <f aca="false">F19*G19</f>
        <v>1</v>
      </c>
      <c r="I19" s="11" t="n">
        <v>7000000</v>
      </c>
      <c r="J19" s="4" t="n">
        <f aca="false">H19*I19</f>
        <v>7000000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5" outlineLevelRow="0" outlineLevelCol="0"/>
  <cols>
    <col collapsed="false" customWidth="true" hidden="false" outlineLevel="0" max="1" min="1" style="0" width="23.15"/>
    <col collapsed="false" customWidth="true" hidden="false" outlineLevel="0" max="2" min="2" style="0" width="32.87"/>
    <col collapsed="false" customWidth="true" hidden="false" outlineLevel="0" max="3" min="3" style="0" width="32.42"/>
    <col collapsed="false" customWidth="true" hidden="false" outlineLevel="0" max="4" min="4" style="0" width="22.7"/>
    <col collapsed="false" customWidth="true" hidden="false" outlineLevel="0" max="8" min="5" style="0" width="8.45"/>
    <col collapsed="false" customWidth="true" hidden="false" outlineLevel="0" max="10" min="9" style="0" width="17.86"/>
    <col collapsed="false" customWidth="true" hidden="false" outlineLevel="0" max="1025" min="11" style="0" width="8.45"/>
  </cols>
  <sheetData>
    <row r="1" s="3" customFormat="true" ht="47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="1" customFormat="true" ht="15.75" hidden="false" customHeight="false" outlineLevel="0" collapsed="false">
      <c r="A2" s="1" t="s">
        <v>108</v>
      </c>
      <c r="B2" s="1" t="s">
        <v>35</v>
      </c>
      <c r="C2" s="1" t="s">
        <v>36</v>
      </c>
      <c r="D2" s="1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11" t="n">
        <v>30000</v>
      </c>
      <c r="J2" s="4" t="n">
        <f aca="false">H2*I2</f>
        <v>30000</v>
      </c>
    </row>
    <row r="3" s="1" customFormat="true" ht="15.75" hidden="false" customHeight="false" outlineLevel="0" collapsed="false">
      <c r="A3" s="1" t="s">
        <v>108</v>
      </c>
      <c r="B3" s="1" t="s">
        <v>11</v>
      </c>
      <c r="C3" s="1" t="s">
        <v>12</v>
      </c>
      <c r="D3" s="1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11" t="n">
        <v>8000</v>
      </c>
      <c r="J3" s="4" t="n">
        <f aca="false">H3*I3</f>
        <v>16000</v>
      </c>
    </row>
    <row r="4" s="1" customFormat="true" ht="15.75" hidden="false" customHeight="false" outlineLevel="0" collapsed="false">
      <c r="A4" s="1" t="s">
        <v>108</v>
      </c>
      <c r="B4" s="1" t="s">
        <v>37</v>
      </c>
      <c r="C4" s="1" t="s">
        <v>38</v>
      </c>
      <c r="D4" s="1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11" t="n">
        <v>40000</v>
      </c>
      <c r="J4" s="4" t="n">
        <f aca="false">H4*I4</f>
        <v>40000</v>
      </c>
    </row>
    <row r="5" s="1" customFormat="true" ht="15.75" hidden="false" customHeight="false" outlineLevel="0" collapsed="false">
      <c r="A5" s="1" t="s">
        <v>108</v>
      </c>
      <c r="B5" s="1" t="s">
        <v>15</v>
      </c>
      <c r="C5" s="1" t="s">
        <v>16</v>
      </c>
      <c r="D5" s="1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11" t="n">
        <v>200000</v>
      </c>
      <c r="J5" s="4" t="n">
        <f aca="false">H5*I5</f>
        <v>200000</v>
      </c>
    </row>
    <row r="6" s="1" customFormat="true" ht="15.75" hidden="false" customHeight="false" outlineLevel="0" collapsed="false">
      <c r="A6" s="1" t="s">
        <v>108</v>
      </c>
      <c r="B6" s="1" t="s">
        <v>18</v>
      </c>
      <c r="C6" s="1" t="s">
        <v>19</v>
      </c>
      <c r="D6" s="1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11" t="n">
        <v>77000</v>
      </c>
      <c r="J6" s="4" t="n">
        <f aca="false">H6*I6</f>
        <v>77000</v>
      </c>
    </row>
    <row r="7" s="1" customFormat="true" ht="15" hidden="false" customHeight="false" outlineLevel="0" collapsed="false">
      <c r="A7" s="1" t="s">
        <v>108</v>
      </c>
      <c r="B7" s="5" t="s">
        <v>21</v>
      </c>
      <c r="C7" s="5" t="s">
        <v>22</v>
      </c>
      <c r="D7" s="6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15.75" hidden="false" customHeight="false" outlineLevel="0" collapsed="false">
      <c r="A8" s="1" t="s">
        <v>108</v>
      </c>
      <c r="B8" s="1" t="s">
        <v>25</v>
      </c>
      <c r="C8" s="1" t="s">
        <v>26</v>
      </c>
      <c r="D8" s="1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11" t="n">
        <v>20000</v>
      </c>
      <c r="J8" s="4" t="n">
        <f aca="false">H8*I8</f>
        <v>20000</v>
      </c>
    </row>
    <row r="9" s="1" customFormat="true" ht="15.75" hidden="false" customHeight="false" outlineLevel="0" collapsed="false">
      <c r="A9" s="1" t="s">
        <v>108</v>
      </c>
      <c r="B9" s="1" t="s">
        <v>61</v>
      </c>
      <c r="C9" s="1" t="s">
        <v>62</v>
      </c>
      <c r="D9" s="1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11" t="n">
        <v>30600</v>
      </c>
      <c r="J9" s="4" t="n">
        <f aca="false">H9*I9</f>
        <v>30600</v>
      </c>
    </row>
    <row r="10" s="1" customFormat="true" ht="15.75" hidden="false" customHeight="false" outlineLevel="0" collapsed="false">
      <c r="A10" s="1" t="s">
        <v>108</v>
      </c>
      <c r="B10" s="1" t="s">
        <v>42</v>
      </c>
      <c r="C10" s="1" t="s">
        <v>43</v>
      </c>
      <c r="D10" s="1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11" t="n">
        <v>50800</v>
      </c>
      <c r="J10" s="4" t="n">
        <f aca="false">H10*I10</f>
        <v>50800</v>
      </c>
    </row>
    <row r="11" s="1" customFormat="true" ht="15.75" hidden="false" customHeight="false" outlineLevel="0" collapsed="false">
      <c r="A11" s="1" t="s">
        <v>108</v>
      </c>
      <c r="B11" s="1" t="s">
        <v>109</v>
      </c>
      <c r="C11" s="1" t="s">
        <v>110</v>
      </c>
      <c r="D11" s="1" t="s">
        <v>111</v>
      </c>
      <c r="E11" s="2" t="s">
        <v>24</v>
      </c>
      <c r="F11" s="2" t="n">
        <v>1</v>
      </c>
      <c r="G11" s="2" t="n">
        <v>1</v>
      </c>
      <c r="H11" s="2" t="n">
        <f aca="false">F11*G11</f>
        <v>1</v>
      </c>
      <c r="I11" s="11" t="n">
        <v>14931000</v>
      </c>
      <c r="J11" s="4" t="n">
        <f aca="false">H11*I11</f>
        <v>14931000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D7" activeCellId="0" sqref="D7"/>
    </sheetView>
  </sheetViews>
  <sheetFormatPr defaultRowHeight="12.8" outlineLevelRow="0" outlineLevelCol="0"/>
  <cols>
    <col collapsed="false" customWidth="true" hidden="false" outlineLevel="0" max="1" min="1" style="0" width="15.44"/>
    <col collapsed="false" customWidth="true" hidden="false" outlineLevel="0" max="2" min="2" style="0" width="25.56"/>
    <col collapsed="false" customWidth="true" hidden="false" outlineLevel="0" max="3" min="3" style="0" width="39.09"/>
    <col collapsed="false" customWidth="true" hidden="false" outlineLevel="0" max="4" min="4" style="0" width="22.28"/>
    <col collapsed="false" customWidth="true" hidden="false" outlineLevel="0" max="6" min="5" style="0" width="8.45"/>
    <col collapsed="false" customWidth="true" hidden="false" outlineLevel="0" max="7" min="7" style="0" width="15.22"/>
    <col collapsed="false" customWidth="true" hidden="false" outlineLevel="0" max="8" min="8" style="0" width="15.68"/>
    <col collapsed="false" customWidth="true" hidden="false" outlineLevel="0" max="1025" min="9" style="0" width="8.45"/>
  </cols>
  <sheetData>
    <row r="1" customFormat="false" ht="66.2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1" t="s">
        <v>8</v>
      </c>
      <c r="H1" s="11" t="s">
        <v>9</v>
      </c>
    </row>
    <row r="2" customFormat="false" ht="27.45" hidden="false" customHeight="false" outlineLevel="0" collapsed="false">
      <c r="A2" s="1" t="s">
        <v>112</v>
      </c>
      <c r="B2" s="12" t="s">
        <v>35</v>
      </c>
      <c r="C2" s="12" t="s">
        <v>36</v>
      </c>
      <c r="D2" s="1" t="s">
        <v>13</v>
      </c>
      <c r="E2" s="2" t="s">
        <v>14</v>
      </c>
      <c r="F2" s="2" t="n">
        <v>1</v>
      </c>
      <c r="G2" s="11" t="n">
        <v>30000</v>
      </c>
      <c r="H2" s="4" t="n">
        <f aca="false">Кардиолог!F2*Кардиолог!G2</f>
        <v>30000</v>
      </c>
    </row>
    <row r="3" customFormat="false" ht="27.45" hidden="false" customHeight="false" outlineLevel="0" collapsed="false">
      <c r="A3" s="1" t="s">
        <v>112</v>
      </c>
      <c r="B3" s="12" t="s">
        <v>11</v>
      </c>
      <c r="C3" s="12" t="s">
        <v>12</v>
      </c>
      <c r="D3" s="1" t="s">
        <v>13</v>
      </c>
      <c r="E3" s="2" t="s">
        <v>14</v>
      </c>
      <c r="F3" s="2" t="n">
        <v>2</v>
      </c>
      <c r="G3" s="11" t="n">
        <v>8000</v>
      </c>
      <c r="H3" s="4" t="n">
        <f aca="false">Кардиолог!F3*Кардиолог!G3</f>
        <v>16000</v>
      </c>
    </row>
    <row r="4" customFormat="false" ht="28.1" hidden="false" customHeight="true" outlineLevel="0" collapsed="false">
      <c r="A4" s="1" t="s">
        <v>112</v>
      </c>
      <c r="B4" s="12" t="s">
        <v>37</v>
      </c>
      <c r="C4" s="12" t="s">
        <v>38</v>
      </c>
      <c r="D4" s="1" t="s">
        <v>13</v>
      </c>
      <c r="E4" s="2" t="s">
        <v>14</v>
      </c>
      <c r="F4" s="2" t="n">
        <v>1</v>
      </c>
      <c r="G4" s="11" t="n">
        <v>40000</v>
      </c>
      <c r="H4" s="4" t="n">
        <f aca="false">Кардиолог!F4*Кардиолог!G4</f>
        <v>40000</v>
      </c>
    </row>
    <row r="5" customFormat="false" ht="34.35" hidden="false" customHeight="true" outlineLevel="0" collapsed="false">
      <c r="A5" s="1" t="s">
        <v>112</v>
      </c>
      <c r="B5" s="12" t="s">
        <v>15</v>
      </c>
      <c r="C5" s="12" t="s">
        <v>16</v>
      </c>
      <c r="D5" s="1" t="s">
        <v>17</v>
      </c>
      <c r="E5" s="2" t="s">
        <v>14</v>
      </c>
      <c r="F5" s="2" t="n">
        <v>1</v>
      </c>
      <c r="G5" s="11" t="n">
        <v>200000</v>
      </c>
      <c r="H5" s="4" t="n">
        <f aca="false">Кардиолог!F5*Кардиолог!G5</f>
        <v>200000</v>
      </c>
    </row>
    <row r="6" customFormat="false" ht="33.7" hidden="false" customHeight="true" outlineLevel="0" collapsed="false">
      <c r="A6" s="1" t="s">
        <v>112</v>
      </c>
      <c r="B6" s="12" t="s">
        <v>18</v>
      </c>
      <c r="C6" s="12" t="s">
        <v>19</v>
      </c>
      <c r="D6" s="1" t="s">
        <v>20</v>
      </c>
      <c r="E6" s="2" t="s">
        <v>14</v>
      </c>
      <c r="F6" s="2" t="n">
        <v>1</v>
      </c>
      <c r="G6" s="11" t="n">
        <v>77000</v>
      </c>
      <c r="H6" s="4" t="n">
        <f aca="false">Кардиолог!F6*Кардиолог!G6</f>
        <v>77000</v>
      </c>
    </row>
    <row r="7" customFormat="false" ht="28.1" hidden="false" customHeight="true" outlineLevel="0" collapsed="false">
      <c r="A7" s="12" t="s">
        <v>112</v>
      </c>
      <c r="B7" s="19" t="s">
        <v>21</v>
      </c>
      <c r="C7" s="19" t="s">
        <v>22</v>
      </c>
      <c r="D7" s="6" t="s">
        <v>23</v>
      </c>
      <c r="E7" s="16" t="s">
        <v>24</v>
      </c>
      <c r="F7" s="16" t="n">
        <v>1</v>
      </c>
      <c r="G7" s="20" t="n">
        <v>197000</v>
      </c>
      <c r="H7" s="20" t="n">
        <v>197000</v>
      </c>
    </row>
    <row r="8" customFormat="false" ht="28.7" hidden="false" customHeight="true" outlineLevel="0" collapsed="false">
      <c r="A8" s="1" t="s">
        <v>112</v>
      </c>
      <c r="B8" s="12" t="s">
        <v>25</v>
      </c>
      <c r="C8" s="12" t="s">
        <v>26</v>
      </c>
      <c r="D8" s="1" t="s">
        <v>13</v>
      </c>
      <c r="E8" s="2" t="s">
        <v>14</v>
      </c>
      <c r="F8" s="2" t="n">
        <v>1</v>
      </c>
      <c r="G8" s="11" t="n">
        <v>20000</v>
      </c>
      <c r="H8" s="4" t="n">
        <f aca="false">Кардиолог!F8*Кардиолог!G8</f>
        <v>20000</v>
      </c>
    </row>
    <row r="9" customFormat="false" ht="29.35" hidden="false" customHeight="true" outlineLevel="0" collapsed="false">
      <c r="A9" s="1" t="s">
        <v>112</v>
      </c>
      <c r="B9" s="12" t="s">
        <v>61</v>
      </c>
      <c r="C9" s="12" t="s">
        <v>62</v>
      </c>
      <c r="D9" s="1" t="s">
        <v>13</v>
      </c>
      <c r="E9" s="2" t="s">
        <v>14</v>
      </c>
      <c r="F9" s="2" t="n">
        <v>1</v>
      </c>
      <c r="G9" s="11" t="n">
        <v>30600</v>
      </c>
      <c r="H9" s="4" t="n">
        <f aca="false">Кардиолог!F9*Кардиолог!G9</f>
        <v>30600</v>
      </c>
    </row>
    <row r="10" customFormat="false" ht="35.6" hidden="false" customHeight="true" outlineLevel="0" collapsed="false">
      <c r="A10" s="12" t="s">
        <v>112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11" t="n">
        <v>50800</v>
      </c>
      <c r="H10" s="4" t="n">
        <f aca="false">Кардиолог!F10*Кардиолог!G10</f>
        <v>50800</v>
      </c>
    </row>
    <row r="11" customFormat="false" ht="46.85" hidden="false" customHeight="true" outlineLevel="0" collapsed="false">
      <c r="A11" s="12" t="s">
        <v>112</v>
      </c>
      <c r="B11" s="1" t="s">
        <v>50</v>
      </c>
      <c r="C11" s="12" t="s">
        <v>51</v>
      </c>
      <c r="D11" s="12" t="s">
        <v>49</v>
      </c>
      <c r="E11" s="2" t="s">
        <v>24</v>
      </c>
      <c r="F11" s="2" t="n">
        <v>1</v>
      </c>
      <c r="G11" s="11" t="n">
        <v>467400</v>
      </c>
      <c r="H11" s="4" t="n">
        <f aca="false">Кардиолог!F11*Кардиолог!G11</f>
        <v>467400</v>
      </c>
    </row>
    <row r="12" customFormat="false" ht="54.95" hidden="false" customHeight="true" outlineLevel="0" collapsed="false">
      <c r="A12" s="12" t="s">
        <v>112</v>
      </c>
      <c r="B12" s="12" t="s">
        <v>52</v>
      </c>
      <c r="C12" s="12" t="s">
        <v>53</v>
      </c>
      <c r="D12" s="12" t="s">
        <v>54</v>
      </c>
      <c r="E12" s="2" t="s">
        <v>24</v>
      </c>
      <c r="F12" s="2" t="n">
        <v>1</v>
      </c>
      <c r="G12" s="11" t="n">
        <v>521300</v>
      </c>
      <c r="H12" s="4" t="n">
        <f aca="false">Кардиолог!F12*Кардиолог!G12</f>
        <v>521300</v>
      </c>
    </row>
    <row r="13" customFormat="false" ht="55.6" hidden="false" customHeight="true" outlineLevel="0" collapsed="false">
      <c r="A13" s="12" t="s">
        <v>112</v>
      </c>
      <c r="B13" s="12" t="s">
        <v>55</v>
      </c>
      <c r="C13" s="12" t="s">
        <v>56</v>
      </c>
      <c r="D13" s="12" t="s">
        <v>49</v>
      </c>
      <c r="E13" s="2" t="s">
        <v>24</v>
      </c>
      <c r="F13" s="2" t="n">
        <v>1</v>
      </c>
      <c r="G13" s="11" t="n">
        <v>746900</v>
      </c>
      <c r="H13" s="4" t="n">
        <f aca="false">Кардиолог!F13*Кардиолог!G13</f>
        <v>746900</v>
      </c>
    </row>
    <row r="14" customFormat="false" ht="34.95" hidden="false" customHeight="true" outlineLevel="0" collapsed="false">
      <c r="A14" s="12" t="s">
        <v>112</v>
      </c>
      <c r="B14" s="12" t="s">
        <v>113</v>
      </c>
      <c r="C14" s="12" t="s">
        <v>114</v>
      </c>
      <c r="D14" s="12" t="s">
        <v>115</v>
      </c>
      <c r="E14" s="2" t="s">
        <v>24</v>
      </c>
      <c r="F14" s="2" t="n">
        <v>1</v>
      </c>
      <c r="G14" s="11" t="n">
        <v>1561200</v>
      </c>
      <c r="H14" s="4" t="n">
        <f aca="false">Кардиолог!F14*Кардиолог!G14</f>
        <v>1561200</v>
      </c>
    </row>
    <row r="15" customFormat="false" ht="51.2" hidden="false" customHeight="true" outlineLevel="0" collapsed="false">
      <c r="A15" s="12" t="s">
        <v>112</v>
      </c>
      <c r="B15" s="12" t="s">
        <v>116</v>
      </c>
      <c r="C15" s="12" t="s">
        <v>117</v>
      </c>
      <c r="D15" s="12" t="s">
        <v>49</v>
      </c>
      <c r="E15" s="2" t="s">
        <v>24</v>
      </c>
      <c r="F15" s="2" t="n">
        <v>1</v>
      </c>
      <c r="G15" s="11" t="n">
        <v>1410050</v>
      </c>
      <c r="H15" s="4" t="n">
        <f aca="false">Кардиолог!F15*Кардиолог!G15</f>
        <v>1410050</v>
      </c>
    </row>
    <row r="16" customFormat="false" ht="41.2" hidden="false" customHeight="true" outlineLevel="0" collapsed="false">
      <c r="A16" s="12" t="s">
        <v>112</v>
      </c>
      <c r="B16" s="12" t="s">
        <v>118</v>
      </c>
      <c r="C16" s="12" t="s">
        <v>119</v>
      </c>
      <c r="D16" s="12" t="s">
        <v>120</v>
      </c>
      <c r="E16" s="2" t="s">
        <v>24</v>
      </c>
      <c r="F16" s="2" t="n">
        <v>1</v>
      </c>
      <c r="G16" s="11" t="n">
        <v>5961600</v>
      </c>
      <c r="H16" s="4" t="n">
        <f aca="false">Кардиолог!F16*Кардиолог!G16</f>
        <v>5961600</v>
      </c>
    </row>
    <row r="17" customFormat="false" ht="33.1" hidden="false" customHeight="true" outlineLevel="0" collapsed="false">
      <c r="A17" s="12" t="s">
        <v>112</v>
      </c>
      <c r="B17" s="12" t="s">
        <v>121</v>
      </c>
      <c r="C17" s="12" t="s">
        <v>122</v>
      </c>
      <c r="D17" s="12" t="s">
        <v>120</v>
      </c>
      <c r="E17" s="2" t="s">
        <v>24</v>
      </c>
      <c r="F17" s="2" t="n">
        <v>1</v>
      </c>
      <c r="G17" s="11" t="n">
        <v>2152800</v>
      </c>
      <c r="H17" s="4" t="n">
        <f aca="false">Кардиолог!F17*Кардиолог!G17</f>
        <v>2152800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6" activeCellId="0" sqref="C16"/>
    </sheetView>
  </sheetViews>
  <sheetFormatPr defaultRowHeight="15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41.22"/>
    <col collapsed="false" customWidth="true" hidden="false" outlineLevel="0" max="3" min="3" style="0" width="36.8"/>
    <col collapsed="false" customWidth="true" hidden="false" outlineLevel="0" max="4" min="4" style="0" width="29.18"/>
    <col collapsed="false" customWidth="true" hidden="false" outlineLevel="0" max="8" min="5" style="0" width="8.45"/>
    <col collapsed="false" customWidth="true" hidden="false" outlineLevel="0" max="10" min="9" style="0" width="16.57"/>
    <col collapsed="false" customWidth="true" hidden="false" outlineLevel="0" max="1025" min="11" style="0" width="8.45"/>
  </cols>
  <sheetData>
    <row r="1" s="2" customFormat="true" ht="47.2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0" t="s">
        <v>7</v>
      </c>
      <c r="I1" s="11" t="s">
        <v>8</v>
      </c>
      <c r="J1" s="11" t="s">
        <v>9</v>
      </c>
    </row>
    <row r="2" s="1" customFormat="true" ht="20.6" hidden="false" customHeight="true" outlineLevel="0" collapsed="false">
      <c r="A2" s="1" t="s">
        <v>123</v>
      </c>
      <c r="B2" s="12" t="s">
        <v>35</v>
      </c>
      <c r="C2" s="12" t="s">
        <v>36</v>
      </c>
      <c r="D2" s="12" t="s">
        <v>13</v>
      </c>
      <c r="E2" s="2" t="s">
        <v>14</v>
      </c>
      <c r="F2" s="2" t="n">
        <v>1</v>
      </c>
      <c r="G2" s="2" t="n">
        <v>1</v>
      </c>
      <c r="H2" s="2" t="n">
        <f aca="false">F2*G2</f>
        <v>1</v>
      </c>
      <c r="I2" s="21" t="n">
        <v>30000</v>
      </c>
      <c r="J2" s="4" t="n">
        <f aca="false">H2*I2</f>
        <v>30000</v>
      </c>
    </row>
    <row r="3" s="1" customFormat="true" ht="18.7" hidden="false" customHeight="true" outlineLevel="0" collapsed="false">
      <c r="A3" s="1" t="s">
        <v>123</v>
      </c>
      <c r="B3" s="12" t="s">
        <v>11</v>
      </c>
      <c r="C3" s="12" t="s">
        <v>12</v>
      </c>
      <c r="D3" s="12" t="s">
        <v>13</v>
      </c>
      <c r="E3" s="2" t="s">
        <v>14</v>
      </c>
      <c r="F3" s="2" t="n">
        <v>2</v>
      </c>
      <c r="G3" s="2" t="n">
        <v>1</v>
      </c>
      <c r="H3" s="2" t="n">
        <f aca="false">F3*G3</f>
        <v>2</v>
      </c>
      <c r="I3" s="21" t="n">
        <v>8000</v>
      </c>
      <c r="J3" s="4" t="n">
        <f aca="false">H3*I3</f>
        <v>16000</v>
      </c>
    </row>
    <row r="4" s="1" customFormat="true" ht="19.35" hidden="false" customHeight="true" outlineLevel="0" collapsed="false">
      <c r="A4" s="1" t="s">
        <v>123</v>
      </c>
      <c r="B4" s="12" t="s">
        <v>37</v>
      </c>
      <c r="C4" s="12" t="s">
        <v>38</v>
      </c>
      <c r="D4" s="12" t="s">
        <v>13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21" t="n">
        <v>40000</v>
      </c>
      <c r="J4" s="4" t="n">
        <f aca="false">H4*I4</f>
        <v>40000</v>
      </c>
    </row>
    <row r="5" s="1" customFormat="true" ht="20.6" hidden="false" customHeight="true" outlineLevel="0" collapsed="false">
      <c r="A5" s="1" t="s">
        <v>123</v>
      </c>
      <c r="B5" s="12" t="s">
        <v>15</v>
      </c>
      <c r="C5" s="12" t="s">
        <v>16</v>
      </c>
      <c r="D5" s="12" t="s">
        <v>17</v>
      </c>
      <c r="E5" s="2" t="s">
        <v>14</v>
      </c>
      <c r="F5" s="2" t="n">
        <v>1</v>
      </c>
      <c r="G5" s="2" t="n">
        <v>1</v>
      </c>
      <c r="H5" s="2" t="n">
        <f aca="false">F5*G5</f>
        <v>1</v>
      </c>
      <c r="I5" s="21" t="n">
        <v>200000</v>
      </c>
      <c r="J5" s="4" t="n">
        <f aca="false">H5*I5</f>
        <v>200000</v>
      </c>
    </row>
    <row r="6" s="1" customFormat="true" ht="20.6" hidden="false" customHeight="true" outlineLevel="0" collapsed="false">
      <c r="A6" s="1" t="s">
        <v>123</v>
      </c>
      <c r="B6" s="12" t="s">
        <v>18</v>
      </c>
      <c r="C6" s="12" t="s">
        <v>19</v>
      </c>
      <c r="D6" s="12" t="s">
        <v>20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21" t="n">
        <v>77000</v>
      </c>
      <c r="J6" s="4" t="n">
        <f aca="false">H6*I6</f>
        <v>77000</v>
      </c>
    </row>
    <row r="7" s="1" customFormat="true" ht="21.85" hidden="false" customHeight="true" outlineLevel="0" collapsed="false">
      <c r="A7" s="1" t="s">
        <v>123</v>
      </c>
      <c r="B7" s="22" t="s">
        <v>21</v>
      </c>
      <c r="C7" s="22" t="s">
        <v>22</v>
      </c>
      <c r="D7" s="15" t="s">
        <v>23</v>
      </c>
      <c r="E7" s="7" t="s">
        <v>24</v>
      </c>
      <c r="F7" s="7" t="n">
        <v>1</v>
      </c>
      <c r="G7" s="7" t="n">
        <v>1</v>
      </c>
      <c r="H7" s="7" t="n">
        <v>1</v>
      </c>
      <c r="I7" s="8" t="n">
        <v>197000</v>
      </c>
      <c r="J7" s="8" t="n">
        <v>197000</v>
      </c>
    </row>
    <row r="8" s="1" customFormat="true" ht="24.95" hidden="false" customHeight="true" outlineLevel="0" collapsed="false">
      <c r="A8" s="1" t="s">
        <v>123</v>
      </c>
      <c r="B8" s="12" t="s">
        <v>25</v>
      </c>
      <c r="C8" s="12" t="s">
        <v>26</v>
      </c>
      <c r="D8" s="12" t="s">
        <v>13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21" t="n">
        <v>20000</v>
      </c>
      <c r="J8" s="4" t="n">
        <f aca="false">H8*I8</f>
        <v>20000</v>
      </c>
    </row>
    <row r="9" s="1" customFormat="true" ht="27.45" hidden="false" customHeight="false" outlineLevel="0" collapsed="false">
      <c r="A9" s="1" t="s">
        <v>123</v>
      </c>
      <c r="B9" s="12" t="s">
        <v>61</v>
      </c>
      <c r="C9" s="12" t="s">
        <v>62</v>
      </c>
      <c r="D9" s="12" t="s">
        <v>13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21" t="n">
        <v>30600</v>
      </c>
      <c r="J9" s="4" t="n">
        <f aca="false">H9*I9</f>
        <v>30600</v>
      </c>
    </row>
    <row r="10" s="1" customFormat="true" ht="27.45" hidden="false" customHeight="false" outlineLevel="0" collapsed="false">
      <c r="A10" s="1" t="s">
        <v>123</v>
      </c>
      <c r="B10" s="12" t="s">
        <v>42</v>
      </c>
      <c r="C10" s="12" t="s">
        <v>43</v>
      </c>
      <c r="D10" s="12" t="s">
        <v>41</v>
      </c>
      <c r="E10" s="2" t="s">
        <v>24</v>
      </c>
      <c r="F10" s="2" t="n">
        <v>1</v>
      </c>
      <c r="G10" s="2" t="n">
        <v>1</v>
      </c>
      <c r="H10" s="2" t="n">
        <f aca="false">F10*G10</f>
        <v>1</v>
      </c>
      <c r="I10" s="21" t="n">
        <v>50800</v>
      </c>
      <c r="J10" s="4" t="n">
        <f aca="false">H10*I10</f>
        <v>50800</v>
      </c>
    </row>
    <row r="11" s="1" customFormat="true" ht="39.95" hidden="false" customHeight="false" outlineLevel="0" collapsed="false">
      <c r="A11" s="1" t="s">
        <v>123</v>
      </c>
      <c r="B11" s="12" t="s">
        <v>124</v>
      </c>
      <c r="C11" s="12" t="s">
        <v>125</v>
      </c>
      <c r="D11" s="12" t="s">
        <v>126</v>
      </c>
      <c r="E11" s="2" t="s">
        <v>14</v>
      </c>
      <c r="F11" s="2" t="n">
        <v>2</v>
      </c>
      <c r="G11" s="2" t="n">
        <v>1</v>
      </c>
      <c r="H11" s="2" t="n">
        <f aca="false">F11*G11</f>
        <v>2</v>
      </c>
      <c r="I11" s="21" t="n">
        <v>369400</v>
      </c>
      <c r="J11" s="4" t="n">
        <f aca="false">H11*I11</f>
        <v>738800</v>
      </c>
    </row>
    <row r="12" s="1" customFormat="true" ht="23.1" hidden="false" customHeight="true" outlineLevel="0" collapsed="false">
      <c r="A12" s="1" t="s">
        <v>123</v>
      </c>
      <c r="B12" s="12" t="s">
        <v>57</v>
      </c>
      <c r="C12" s="12" t="s">
        <v>58</v>
      </c>
      <c r="D12" s="12" t="s">
        <v>59</v>
      </c>
      <c r="E12" s="2" t="s">
        <v>24</v>
      </c>
      <c r="F12" s="2" t="n">
        <v>1</v>
      </c>
      <c r="G12" s="2" t="n">
        <v>1</v>
      </c>
      <c r="H12" s="2" t="n">
        <f aca="false">F12*G12</f>
        <v>1</v>
      </c>
      <c r="I12" s="21" t="n">
        <v>7000</v>
      </c>
      <c r="J12" s="4" t="n">
        <f aca="false">H12*I12</f>
        <v>7000</v>
      </c>
    </row>
    <row r="13" s="1" customFormat="true" ht="39.35" hidden="false" customHeight="true" outlineLevel="0" collapsed="false">
      <c r="A13" s="1" t="s">
        <v>123</v>
      </c>
      <c r="B13" s="12" t="s">
        <v>127</v>
      </c>
      <c r="C13" s="12" t="s">
        <v>128</v>
      </c>
      <c r="D13" s="12" t="s">
        <v>129</v>
      </c>
      <c r="E13" s="2" t="s">
        <v>24</v>
      </c>
      <c r="F13" s="2" t="n">
        <v>1</v>
      </c>
      <c r="G13" s="2" t="n">
        <v>1</v>
      </c>
      <c r="H13" s="2" t="n">
        <f aca="false">F13*G13</f>
        <v>1</v>
      </c>
      <c r="I13" s="21" t="n">
        <v>3876000</v>
      </c>
      <c r="J13" s="4" t="n">
        <f aca="false">H13*I13</f>
        <v>3876000</v>
      </c>
    </row>
    <row r="14" s="1" customFormat="true" ht="31.85" hidden="false" customHeight="true" outlineLevel="0" collapsed="false">
      <c r="A14" s="1" t="s">
        <v>123</v>
      </c>
      <c r="B14" s="12" t="s">
        <v>130</v>
      </c>
      <c r="C14" s="12" t="s">
        <v>131</v>
      </c>
      <c r="D14" s="12" t="s">
        <v>129</v>
      </c>
      <c r="E14" s="2" t="s">
        <v>24</v>
      </c>
      <c r="F14" s="2" t="n">
        <v>1</v>
      </c>
      <c r="G14" s="2" t="n">
        <v>1</v>
      </c>
      <c r="H14" s="2" t="n">
        <f aca="false">F14*G14</f>
        <v>1</v>
      </c>
      <c r="I14" s="21" t="n">
        <v>387600</v>
      </c>
      <c r="J14" s="4" t="n">
        <f aca="false">H14*I14</f>
        <v>387600</v>
      </c>
    </row>
    <row r="15" s="1" customFormat="true" ht="29.95" hidden="false" customHeight="true" outlineLevel="0" collapsed="false">
      <c r="A15" s="1" t="s">
        <v>123</v>
      </c>
      <c r="B15" s="12" t="s">
        <v>132</v>
      </c>
      <c r="C15" s="12" t="s">
        <v>133</v>
      </c>
      <c r="D15" s="12" t="s">
        <v>134</v>
      </c>
      <c r="E15" s="2" t="s">
        <v>24</v>
      </c>
      <c r="F15" s="2" t="n">
        <v>1</v>
      </c>
      <c r="G15" s="2" t="n">
        <v>1</v>
      </c>
      <c r="H15" s="2" t="n">
        <f aca="false">F15*G15</f>
        <v>1</v>
      </c>
      <c r="I15" s="21" t="n">
        <v>541200</v>
      </c>
      <c r="J15" s="4" t="n">
        <f aca="false">H15*I15</f>
        <v>541200</v>
      </c>
    </row>
    <row r="16" s="1" customFormat="true" ht="36.2" hidden="false" customHeight="true" outlineLevel="0" collapsed="false">
      <c r="A16" s="1" t="s">
        <v>123</v>
      </c>
      <c r="B16" s="12" t="s">
        <v>135</v>
      </c>
      <c r="C16" s="12" t="s">
        <v>136</v>
      </c>
      <c r="D16" s="12" t="s">
        <v>129</v>
      </c>
      <c r="E16" s="2" t="s">
        <v>24</v>
      </c>
      <c r="F16" s="2" t="n">
        <v>1</v>
      </c>
      <c r="G16" s="2" t="n">
        <v>1</v>
      </c>
      <c r="H16" s="2" t="n">
        <f aca="false">F16*G16</f>
        <v>1</v>
      </c>
      <c r="I16" s="21" t="n">
        <v>1169700</v>
      </c>
      <c r="J16" s="4" t="n">
        <f aca="false">H16*I16</f>
        <v>1169700</v>
      </c>
    </row>
    <row r="17" s="1" customFormat="true" ht="27.45" hidden="false" customHeight="false" outlineLevel="0" collapsed="false">
      <c r="A17" s="1" t="s">
        <v>123</v>
      </c>
      <c r="B17" s="12" t="s">
        <v>137</v>
      </c>
      <c r="C17" s="12" t="s">
        <v>138</v>
      </c>
      <c r="D17" s="12" t="s">
        <v>139</v>
      </c>
      <c r="E17" s="2" t="s">
        <v>24</v>
      </c>
      <c r="F17" s="2" t="n">
        <v>1</v>
      </c>
      <c r="G17" s="2" t="n">
        <v>1</v>
      </c>
      <c r="H17" s="2" t="n">
        <f aca="false">F17*G17</f>
        <v>1</v>
      </c>
      <c r="I17" s="21" t="n">
        <v>484700</v>
      </c>
      <c r="J17" s="4" t="n">
        <f aca="false">H17*I17</f>
        <v>484700</v>
      </c>
    </row>
    <row r="18" s="1" customFormat="true" ht="29.35" hidden="false" customHeight="true" outlineLevel="0" collapsed="false">
      <c r="A18" s="1" t="s">
        <v>123</v>
      </c>
      <c r="B18" s="12" t="s">
        <v>140</v>
      </c>
      <c r="C18" s="12" t="s">
        <v>141</v>
      </c>
      <c r="D18" s="12" t="s">
        <v>142</v>
      </c>
      <c r="E18" s="2" t="s">
        <v>24</v>
      </c>
      <c r="F18" s="2" t="n">
        <v>1</v>
      </c>
      <c r="G18" s="2" t="n">
        <v>1</v>
      </c>
      <c r="H18" s="2" t="n">
        <f aca="false">F18*G18</f>
        <v>1</v>
      </c>
      <c r="I18" s="21" t="n">
        <v>157900</v>
      </c>
      <c r="J18" s="4" t="n">
        <f aca="false">H18*I18</f>
        <v>157900</v>
      </c>
    </row>
    <row r="19" s="1" customFormat="true" ht="27.45" hidden="false" customHeight="true" outlineLevel="0" collapsed="false">
      <c r="A19" s="1" t="s">
        <v>123</v>
      </c>
      <c r="B19" s="12" t="s">
        <v>143</v>
      </c>
      <c r="C19" s="12" t="s">
        <v>144</v>
      </c>
      <c r="D19" s="12" t="s">
        <v>17</v>
      </c>
      <c r="E19" s="2" t="s">
        <v>24</v>
      </c>
      <c r="F19" s="2" t="n">
        <v>1</v>
      </c>
      <c r="G19" s="2" t="n">
        <v>1</v>
      </c>
      <c r="H19" s="2" t="n">
        <f aca="false">F19*G19</f>
        <v>1</v>
      </c>
      <c r="I19" s="21" t="n">
        <v>300000</v>
      </c>
      <c r="J19" s="4" t="n">
        <f aca="false">H19*I19</f>
        <v>300000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2017-06-23T14:48:29Z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