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-465" windowWidth="20640" windowHeight="11760" firstSheet="20" activeTab="25"/>
  </bookViews>
  <sheets>
    <sheet name="Уролог" sheetId="27" r:id="rId1"/>
    <sheet name="Регистратура" sheetId="4" r:id="rId2"/>
    <sheet name="Терапевт" sheetId="5" r:id="rId3"/>
    <sheet name="Педиатр" sheetId="6" r:id="rId4"/>
    <sheet name="Хирург" sheetId="7" r:id="rId5"/>
    <sheet name="Невропатолог" sheetId="8" r:id="rId6"/>
    <sheet name="Гинеколог" sheetId="9" r:id="rId7"/>
    <sheet name="Врач УЗИ" sheetId="10" r:id="rId8"/>
    <sheet name="Кардиолог" sheetId="11" r:id="rId9"/>
    <sheet name="КДЛ" sheetId="12" r:id="rId10"/>
    <sheet name="Оториноларинголог" sheetId="13" r:id="rId11"/>
    <sheet name="Процедурный кабинет" sheetId="14" r:id="rId12"/>
    <sheet name="Рентген кабинет" sheetId="15" r:id="rId13"/>
    <sheet name="Офтальмолог" sheetId="16" r:id="rId14"/>
    <sheet name="Травматолог" sheetId="17" r:id="rId15"/>
    <sheet name="Дерматолог" sheetId="18" r:id="rId16"/>
    <sheet name="Эндокринолог" sheetId="19" r:id="rId17"/>
    <sheet name="Онколог" sheetId="20" r:id="rId18"/>
    <sheet name="Нефролог" sheetId="21" r:id="rId19"/>
    <sheet name="Детский невропатолог" sheetId="22" r:id="rId20"/>
    <sheet name="Детский кардиолог" sheetId="23" r:id="rId21"/>
    <sheet name="Нейрохирург" sheetId="24" r:id="rId22"/>
    <sheet name="Перевязочная" sheetId="25" r:id="rId23"/>
    <sheet name="Маммолог" sheetId="26" r:id="rId24"/>
    <sheet name="Аллерголог" sheetId="28" r:id="rId25"/>
    <sheet name="Гастроэнтеролог" sheetId="29" r:id="rId26"/>
    <sheet name="ФГДС" sheetId="30" r:id="rId27"/>
    <sheet name="Физиокабинет" sheetId="31" r:id="rId28"/>
    <sheet name="Кабинет МРТ" sheetId="32" r:id="rId29"/>
    <sheet name="Кабинет КТ" sheetId="33" r:id="rId30"/>
    <sheet name="Маммография" sheetId="34" r:id="rId31"/>
    <sheet name="Аудиометрия" sheetId="35" r:id="rId32"/>
    <sheet name="Стоматолог" sheetId="36" r:id="rId33"/>
    <sheet name="Гемодиализ" sheetId="37" r:id="rId34"/>
    <sheet name="Операционная" sheetId="38" r:id="rId35"/>
    <sheet name="Реанимация" sheetId="39" r:id="rId36"/>
    <sheet name="Стационар" sheetId="40" r:id="rId37"/>
    <sheet name="Call Center" sheetId="41" r:id="rId38"/>
  </sheets>
  <definedNames>
    <definedName name="_xlnm._FilterDatabase" localSheetId="20" hidden="1">'Детский кардиолог'!$A$1:$J$14</definedName>
    <definedName name="_xlnm._FilterDatabase" localSheetId="19" hidden="1">'Детский невропатолог'!$A$1:$J$15</definedName>
    <definedName name="_xlnm._FilterDatabase" localSheetId="5" hidden="1">Невропатолог!$A$1:$J$16</definedName>
    <definedName name="_xlnm._FilterDatabase" localSheetId="2" hidden="1">Терапевт!$A$1:$J$13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41"/>
  <c r="H7"/>
  <c r="J6"/>
  <c r="H6"/>
  <c r="J5"/>
  <c r="H5"/>
  <c r="J4"/>
  <c r="H4"/>
  <c r="J3"/>
  <c r="H3"/>
  <c r="J2"/>
  <c r="H2"/>
  <c r="J13" i="40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J9" i="39"/>
  <c r="H9"/>
  <c r="J8"/>
  <c r="H8"/>
  <c r="J7"/>
  <c r="H7"/>
  <c r="J6"/>
  <c r="H6"/>
  <c r="J5"/>
  <c r="H5"/>
  <c r="J4"/>
  <c r="H4"/>
  <c r="J3"/>
  <c r="H3"/>
  <c r="J2"/>
  <c r="H2"/>
  <c r="H13" i="38"/>
  <c r="J13" s="1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J18" i="37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J12" i="36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H5" i="35"/>
  <c r="J5" s="1"/>
  <c r="H4"/>
  <c r="J4" s="1"/>
  <c r="H3"/>
  <c r="J3" s="1"/>
  <c r="H2"/>
  <c r="J2" s="1"/>
  <c r="J9" i="34"/>
  <c r="H9"/>
  <c r="J8"/>
  <c r="H8"/>
  <c r="J7"/>
  <c r="H7"/>
  <c r="J6"/>
  <c r="H6"/>
  <c r="J5"/>
  <c r="H5"/>
  <c r="J4"/>
  <c r="H4"/>
  <c r="J3"/>
  <c r="H3"/>
  <c r="J2"/>
  <c r="H2"/>
  <c r="J10" i="33"/>
  <c r="H10"/>
  <c r="J9"/>
  <c r="H9"/>
  <c r="J8"/>
  <c r="H8"/>
  <c r="J7"/>
  <c r="H7"/>
  <c r="J6"/>
  <c r="H6"/>
  <c r="J5"/>
  <c r="H5"/>
  <c r="J4"/>
  <c r="H4"/>
  <c r="J3"/>
  <c r="H3"/>
  <c r="J2"/>
  <c r="H2"/>
  <c r="H10" i="32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  <c r="J20" i="31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J9" i="30"/>
  <c r="H9"/>
  <c r="J8"/>
  <c r="H8"/>
  <c r="J7"/>
  <c r="H7"/>
  <c r="J6"/>
  <c r="H6"/>
  <c r="J5"/>
  <c r="H5"/>
  <c r="J4"/>
  <c r="H4"/>
  <c r="J3"/>
  <c r="H3"/>
  <c r="J2"/>
  <c r="H2"/>
  <c r="J9" i="29"/>
  <c r="H9"/>
  <c r="J8"/>
  <c r="H8"/>
  <c r="J7"/>
  <c r="H7"/>
  <c r="J6"/>
  <c r="H6"/>
  <c r="J5"/>
  <c r="H5"/>
  <c r="J4"/>
  <c r="H4"/>
  <c r="J3"/>
  <c r="H3"/>
  <c r="J2"/>
  <c r="H2"/>
  <c r="J12" i="28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J10" i="27"/>
  <c r="H10"/>
  <c r="J9"/>
  <c r="H9"/>
  <c r="J8"/>
  <c r="H8"/>
  <c r="J7"/>
  <c r="H7"/>
  <c r="J6"/>
  <c r="H6"/>
  <c r="J5"/>
  <c r="H5"/>
  <c r="J4"/>
  <c r="H4"/>
  <c r="J3"/>
  <c r="H3"/>
  <c r="J2"/>
  <c r="H2"/>
  <c r="J10" i="26"/>
  <c r="H10"/>
  <c r="J9"/>
  <c r="H9"/>
  <c r="J8"/>
  <c r="H8"/>
  <c r="J7"/>
  <c r="H7"/>
  <c r="J6"/>
  <c r="H6"/>
  <c r="J5"/>
  <c r="H5"/>
  <c r="J4"/>
  <c r="H4"/>
  <c r="J3"/>
  <c r="H3"/>
  <c r="J2"/>
  <c r="H2"/>
  <c r="J9" i="25"/>
  <c r="H9"/>
  <c r="J8"/>
  <c r="H8"/>
  <c r="J7"/>
  <c r="H7"/>
  <c r="J6"/>
  <c r="H6"/>
  <c r="J5"/>
  <c r="H5"/>
  <c r="J4"/>
  <c r="H4"/>
  <c r="J3"/>
  <c r="H3"/>
  <c r="J2"/>
  <c r="H2"/>
  <c r="J11" i="24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J14" i="23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H15" i="22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  <c r="J15" i="21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J9" i="20"/>
  <c r="H9"/>
  <c r="J8"/>
  <c r="H8"/>
  <c r="J7"/>
  <c r="H7"/>
  <c r="J6"/>
  <c r="H6"/>
  <c r="J5"/>
  <c r="H5"/>
  <c r="J4"/>
  <c r="H4"/>
  <c r="J3"/>
  <c r="H3"/>
  <c r="J2"/>
  <c r="H2"/>
  <c r="H13" i="19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  <c r="H14" i="18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  <c r="H12" i="17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  <c r="J17" i="16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H2" i="15"/>
  <c r="J2" s="1"/>
  <c r="H3"/>
  <c r="J3" s="1"/>
  <c r="H4"/>
  <c r="J4" s="1"/>
  <c r="H5"/>
  <c r="J5" s="1"/>
  <c r="H6"/>
  <c r="J6" s="1"/>
  <c r="H7"/>
  <c r="J7" s="1"/>
  <c r="H8"/>
  <c r="J8" s="1"/>
  <c r="H9"/>
  <c r="J9" s="1"/>
  <c r="H10"/>
  <c r="J10" s="1"/>
  <c r="H11"/>
  <c r="J11" s="1"/>
  <c r="H14" i="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  <c r="H16" i="13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  <c r="J19" i="12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J18" i="11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H11" i="10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  <c r="H19" i="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  <c r="H16" i="8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  <c r="J12" i="7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J14" i="6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J2"/>
  <c r="H2"/>
  <c r="H13" i="5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  <c r="H2" i="4"/>
  <c r="J2" s="1"/>
  <c r="H3"/>
  <c r="J3" s="1"/>
  <c r="H4"/>
  <c r="J4" s="1"/>
  <c r="H5"/>
  <c r="J5" s="1"/>
  <c r="H6"/>
  <c r="J6" s="1"/>
  <c r="H7"/>
  <c r="J7" s="1"/>
  <c r="H8"/>
  <c r="J8" s="1"/>
  <c r="H9"/>
  <c r="J9" s="1"/>
</calcChain>
</file>

<file path=xl/sharedStrings.xml><?xml version="1.0" encoding="utf-8"?>
<sst xmlns="http://schemas.openxmlformats.org/spreadsheetml/2006/main" count="2575" uniqueCount="363">
  <si>
    <t>Наименование кабинета</t>
  </si>
  <si>
    <t>Наименование оборудования и мебели</t>
  </si>
  <si>
    <t>Раздел</t>
  </si>
  <si>
    <t>Кол-во</t>
  </si>
  <si>
    <t>00.Регистратура</t>
  </si>
  <si>
    <t>002.Стулья</t>
  </si>
  <si>
    <t>ТС</t>
  </si>
  <si>
    <t>004.Компьютер с принтером</t>
  </si>
  <si>
    <t>005.Кондиционер с установкой</t>
  </si>
  <si>
    <t>007.Облучатель бактерицидный настенно-потолочный</t>
  </si>
  <si>
    <t>МО</t>
  </si>
  <si>
    <t>008.Тумбочка</t>
  </si>
  <si>
    <t>016.Кассовый аппарат</t>
  </si>
  <si>
    <t>017.Терминал для безналичных операций</t>
  </si>
  <si>
    <t>018.Мебель</t>
  </si>
  <si>
    <t>001.Стол врачебный</t>
  </si>
  <si>
    <t>003.Шкаф универсальный</t>
  </si>
  <si>
    <t>012.Предметный столик</t>
  </si>
  <si>
    <t>011.Ростомер и весы</t>
  </si>
  <si>
    <t>100.Набор врача (тонометр, фонендоскоп, термометр)</t>
  </si>
  <si>
    <t>101.*Электрокардиограф Компьютерный</t>
  </si>
  <si>
    <t>102.*Спирограф</t>
  </si>
  <si>
    <t>200.Глюкометр</t>
  </si>
  <si>
    <t>02.Педиатр</t>
  </si>
  <si>
    <t>103.Пульсоксиметр</t>
  </si>
  <si>
    <t>010.Кушетка</t>
  </si>
  <si>
    <t>013.Пеленальный столик</t>
  </si>
  <si>
    <t>03.Хирург</t>
  </si>
  <si>
    <t>104.Набор инструментов хирургический поликлинический</t>
  </si>
  <si>
    <t>105.Светильник передвижной</t>
  </si>
  <si>
    <t>04.Невропатолог</t>
  </si>
  <si>
    <t>014.Кресло пациента</t>
  </si>
  <si>
    <t>106.Электроэнцефалограф компьютерный</t>
  </si>
  <si>
    <t>107.Ультразвуковой Доплерограф</t>
  </si>
  <si>
    <t>108.Эхоэнцефалограф</t>
  </si>
  <si>
    <t>05.Гинеколог</t>
  </si>
  <si>
    <t>015.Столик инструментальный</t>
  </si>
  <si>
    <t>109.Камера ультрафиолетовая для хранения стерильных инструментов</t>
  </si>
  <si>
    <t>110.Гинекологическое кресло</t>
  </si>
  <si>
    <t>111.Кардиотокограф Компьютерный</t>
  </si>
  <si>
    <t>112.Кольпоскоп цифровой</t>
  </si>
  <si>
    <t>113.Коагулятор</t>
  </si>
  <si>
    <t>114.Набор инструментов для гинеколога</t>
  </si>
  <si>
    <t>06.Врач УЗИ</t>
  </si>
  <si>
    <t>115.УЗИ аппарат 3-мя датчиками</t>
  </si>
  <si>
    <t>07.Кардиолог</t>
  </si>
  <si>
    <t>101.Электрокардиограф Компьютерный</t>
  </si>
  <si>
    <t>116.Суточный монитор артериального давления</t>
  </si>
  <si>
    <t>117.Холтер ЭКГ </t>
  </si>
  <si>
    <t>118.Дефибрилятор</t>
  </si>
  <si>
    <t>119.Электрокардиограф для нагрузочного тестирования</t>
  </si>
  <si>
    <t>121.Велоэргометр</t>
  </si>
  <si>
    <t>08.КДЛ</t>
  </si>
  <si>
    <t>201.Гематологический анализатор</t>
  </si>
  <si>
    <t>202.Мочевой анализатор</t>
  </si>
  <si>
    <t>203.Микроскоп </t>
  </si>
  <si>
    <t>204.Биохимический анализатор полуатоматический</t>
  </si>
  <si>
    <t>205.Центрифуга СМ6</t>
  </si>
  <si>
    <t>206.Миниротатор БиоРС 24</t>
  </si>
  <si>
    <t>207.Набор лабораторной посуды для КДЛ</t>
  </si>
  <si>
    <t>019.Холодильник</t>
  </si>
  <si>
    <t>09.Оториноларинголог</t>
  </si>
  <si>
    <t>122.Аудиометр</t>
  </si>
  <si>
    <t>123.Лор комбайн</t>
  </si>
  <si>
    <t>124.Набор отоларингологический</t>
  </si>
  <si>
    <t>125.Тонзиллор</t>
  </si>
  <si>
    <t>126.Кресло Бараньи</t>
  </si>
  <si>
    <t>10.Процедурный кабинет</t>
  </si>
  <si>
    <t>024.Шкаф для медикаментов</t>
  </si>
  <si>
    <t>127.Дефибрилятор</t>
  </si>
  <si>
    <t>020.Штатив для вливаний</t>
  </si>
  <si>
    <t>021.Ширма медицинская</t>
  </si>
  <si>
    <t>128.Рентген аппарат</t>
  </si>
  <si>
    <t>129.Офтальмоскоп-шлем</t>
  </si>
  <si>
    <t>130.Бесконтактный тонометр</t>
  </si>
  <si>
    <t>131.Авторефкератометр</t>
  </si>
  <si>
    <t>132.Рабочее место офтальмолога</t>
  </si>
  <si>
    <t>133.Проектор тестовых знаков</t>
  </si>
  <si>
    <t>134.Прямой офтальмоскоп</t>
  </si>
  <si>
    <t>135.Автоматический периметр</t>
  </si>
  <si>
    <t>136.Набор офтальмолога</t>
  </si>
  <si>
    <t>022.Стол гипсовый</t>
  </si>
  <si>
    <t>137.Каталка</t>
  </si>
  <si>
    <t>138.Негатоскоп</t>
  </si>
  <si>
    <t>139.Сосуд Дьюара</t>
  </si>
  <si>
    <t>140.*Инструменты для криотерапии</t>
  </si>
  <si>
    <t>141.Лампа Вуда</t>
  </si>
  <si>
    <t>142.Лупа</t>
  </si>
  <si>
    <t>143.Инсулиновая помпа</t>
  </si>
  <si>
    <t>144.*Капилляроскоп</t>
  </si>
  <si>
    <t>16.Онколог</t>
  </si>
  <si>
    <t>116.*Суточный монитор артериального давления</t>
  </si>
  <si>
    <t>20.Нейрохирург</t>
  </si>
  <si>
    <t>121.Негатоскоп</t>
  </si>
  <si>
    <t>105.Светильник передвижной многорефлекторный</t>
  </si>
  <si>
    <t>023.Стол перевязочный</t>
  </si>
  <si>
    <t>115.*УЗИ аппарат 2-мя датчиками</t>
  </si>
  <si>
    <t>146.Противошоковый набор</t>
  </si>
  <si>
    <t>019.*Холодильник для вакцин и пробирок</t>
  </si>
  <si>
    <t>147.Инсулиновые шприцы</t>
  </si>
  <si>
    <t>25.Гастроэнтеролог</t>
  </si>
  <si>
    <t>148.Видеоэндоскопический процессор</t>
  </si>
  <si>
    <t>149.Система освещения процессора</t>
  </si>
  <si>
    <t>150.Видеогастроскоп</t>
  </si>
  <si>
    <t>151.Монитор видеоэндоскопический</t>
  </si>
  <si>
    <t>152.Мойка видеоэндоскопов</t>
  </si>
  <si>
    <t>153.Шкаф сушильный для эндоскопов</t>
  </si>
  <si>
    <t>27.Физиокабинет</t>
  </si>
  <si>
    <t>154.Ингалятор</t>
  </si>
  <si>
    <t>156.Аппарат для ультразвуковой терапии</t>
  </si>
  <si>
    <t>157.Аппарат для коротковолновой терапии</t>
  </si>
  <si>
    <t>158.Аппарат для микроволновой терапии</t>
  </si>
  <si>
    <t>159.Аппарат для вытяжения позвоночника</t>
  </si>
  <si>
    <t>160.Аппарат для комбинированной терапии</t>
  </si>
  <si>
    <t>161.Аппарат для прессотерапии</t>
  </si>
  <si>
    <t>162.Аппарат для электротерапии</t>
  </si>
  <si>
    <t>163.Аппарат для электротерапии, лазеротерапии и ультразвуковой терапии</t>
  </si>
  <si>
    <t>168.Стол операционный электрический</t>
  </si>
  <si>
    <t>171.Набор инструментов хирургический большой</t>
  </si>
  <si>
    <t>177.Видеоэндоскопическая стойка (лапароскопическая общехирургическая)</t>
  </si>
  <si>
    <t>178.Функциональные кровати</t>
  </si>
  <si>
    <t>180.ИВЛ</t>
  </si>
  <si>
    <t>179.Мониторы пациента</t>
  </si>
  <si>
    <t>185.ГДЗ аппараты</t>
  </si>
  <si>
    <t>186.Система очистки воды на 1000 литров в час</t>
  </si>
  <si>
    <t>187.Оборудование для перемешивания диализных растворов.</t>
  </si>
  <si>
    <t>025.Шкаф для пациентов</t>
  </si>
  <si>
    <t>123.Аудиометр</t>
  </si>
  <si>
    <t>189.Стоматологическая установка</t>
  </si>
  <si>
    <t>190.Стоматологический инструментарий</t>
  </si>
  <si>
    <t>Кол-во кабинетов</t>
  </si>
  <si>
    <t>Итого кол-во</t>
  </si>
  <si>
    <t>Модель</t>
  </si>
  <si>
    <t>Производитель</t>
  </si>
  <si>
    <t>СтульяСМ 7/1</t>
  </si>
  <si>
    <t>Zeta, Казахстан</t>
  </si>
  <si>
    <t>Цена, тг.</t>
  </si>
  <si>
    <t>Сумма, тг.</t>
  </si>
  <si>
    <t>Стол Кул 112</t>
  </si>
  <si>
    <t>Шкаф Кул 125</t>
  </si>
  <si>
    <t>Компьютер с принтером</t>
  </si>
  <si>
    <t>Китай</t>
  </si>
  <si>
    <t>Россия</t>
  </si>
  <si>
    <t>Облучатель бактерицидный настенно-потолочный ОБНП 2х30 Генерис</t>
  </si>
  <si>
    <t>НПП Генерис, Россия</t>
  </si>
  <si>
    <t>Тумбочка КУЛ-105</t>
  </si>
  <si>
    <t>Кушетка с регулируемым подголовником</t>
  </si>
  <si>
    <t>Казмедприбор, Казахстан</t>
  </si>
  <si>
    <t>Р-03 Ростомер для взрослых, Медицинские весы ВЭМ-150-«Масса-К»</t>
  </si>
  <si>
    <t>СИ-05/01  Столик процедурный с  2-мя нержавеющими поддонами</t>
  </si>
  <si>
    <t>Стол пеленальный</t>
  </si>
  <si>
    <t>Кресла медицинские с принадлежностями</t>
  </si>
  <si>
    <t>Olsen Industria e Comercio S.A., Бразилия</t>
  </si>
  <si>
    <t>Кассовый аппарат</t>
  </si>
  <si>
    <t>Pax D210 Nord OnlineKZ</t>
  </si>
  <si>
    <t>Мебель</t>
  </si>
  <si>
    <t>Казахстан</t>
  </si>
  <si>
    <t xml:space="preserve">ОАО Производственное объединение Завод имени Серго, Россия, </t>
  </si>
  <si>
    <t>Холодильник фармацевтический ХФ-250-2 "POZIS"</t>
  </si>
  <si>
    <t xml:space="preserve">Холодильник лабораторный ХЛ-340 "POZIS", </t>
  </si>
  <si>
    <t>Штатив для медицинских систем с регулируемой высотой. </t>
  </si>
  <si>
    <t>СП-02  Стол  процедурный,  перевязочный</t>
  </si>
  <si>
    <t xml:space="preserve">ШМ-03 Шкаф медицинский металлический с двумя отделениями (390×410×1700) </t>
  </si>
  <si>
    <t>Набор врача (тонометр, фонендоскоп, термометр)</t>
  </si>
  <si>
    <t>Biopress, Китай</t>
  </si>
  <si>
    <t>ООО «Нейрософт» Россия</t>
  </si>
  <si>
    <t xml:space="preserve">Пульсоксиметр IP-1010                        </t>
  </si>
  <si>
    <t>Infunix Technology Co., Ltd. Ю-Корея</t>
  </si>
  <si>
    <t xml:space="preserve">Набор инструментов хирургических "МТ" в следующем исполнении: поликлинический НИП-«МТ» </t>
  </si>
  <si>
    <t>ООО "ПТО "Медтехника", Россия</t>
  </si>
  <si>
    <t xml:space="preserve">Светильник медицинский передвижной однорефлекторный ARLAN ПР-6-12
</t>
  </si>
  <si>
    <t>Медаспапоптика, Казахстан</t>
  </si>
  <si>
    <t>Светильник медицинский передвижной "ARLAN" модификации  ПРМ-6-13 (с блоком аварийного питания)</t>
  </si>
  <si>
    <t>МедАспапОптика, Казахстан</t>
  </si>
  <si>
    <t>Спектромед ЗАО, Россия</t>
  </si>
  <si>
    <t>Анализатор скорости кровотока ультразвуковой Сономед 300М-1С 2-х канальный</t>
  </si>
  <si>
    <t>Комплекс для эхоэнцефалографических обследований СОНОМЕД-315-С</t>
  </si>
  <si>
    <t>Камера ультрафиолетовая для хранения стерильных инструментов УФК-2</t>
  </si>
  <si>
    <t>Касимовский приборный завод, Россия</t>
  </si>
  <si>
    <t>Камера ультрафиолетовая для хранения стерильных инструментов УФК-1</t>
  </si>
  <si>
    <t>Гинекологическое кресло с принадлежностями</t>
  </si>
  <si>
    <t>Фетальный монитор (беспроводной) с анализом КТГ для диагностики плода Сономед 250 с 2-мя мобильными регистраторами</t>
  </si>
  <si>
    <t>Электрохирургический высокочастотный (ЭХВЧ) аппарат DT-400Р в комплекте</t>
  </si>
  <si>
    <t>Вариант исполнения для экстренной  акушерско-гинекологической помощи</t>
  </si>
  <si>
    <t>СК-01  Стул крутящийся (Барани)</t>
  </si>
  <si>
    <t>Shantou Institute of Ultrasonic Instruments Co., Ltd, Китай</t>
  </si>
  <si>
    <t>Ультразвуковые аппараты Siui — Apogee 3500 Touch(конвексный, линейный, принтер)</t>
  </si>
  <si>
    <t>Ультразвуковой аппарат Siui — Apogee 5500</t>
  </si>
  <si>
    <t>Комплекс программно-аппаратный суточного мониторирования АД «БиПиЛАБ»</t>
  </si>
  <si>
    <t>ООО Петр Телегин, Россия</t>
  </si>
  <si>
    <t xml:space="preserve">Система амбулаторная электрокардиографическая «Поли-Спектр СМ»
</t>
  </si>
  <si>
    <t>Дефибриллятор-монитор ДКИ-Н-10 «Аксион»</t>
  </si>
  <si>
    <t>ОАО  «Аксион», Россия</t>
  </si>
  <si>
    <t>Электрокардиограф компьютерный "Поли спектр-8/ЕХ" с ПО «Поли-Спектр-Эрго»</t>
  </si>
  <si>
    <t>Беговая дорожка Valiant</t>
  </si>
  <si>
    <t>Lode BV, Голландия</t>
  </si>
  <si>
    <t>Велоэргометр  Corival</t>
  </si>
  <si>
    <t>НМ-02  Негатоскоп двухкадровый</t>
  </si>
  <si>
    <t>Лор установка NET 600A с принадлежностями</t>
  </si>
  <si>
    <t>Набор инструментов хирургических "МТ" в следующем исполнении: оториноларингологический НИЛОР - «МТ» (смотровой)</t>
  </si>
  <si>
    <t>Набор инструментов хирургических "МТ" в следующем исполнении:  Операционный большой НИОб - «МТ»</t>
  </si>
  <si>
    <t>Набор пробных очковых линз большой «НПОЛб-254 –Орион М» включает 252 элемента, оправу пробная упрощенную ОПОЛ-4 СПб, скиаскопическую линейку (комплект), линейку для подбора очковых корригирующих оправ, офтальмоскоп зеркальный</t>
  </si>
  <si>
    <t>ОРИОН МЕДИК , Россия</t>
  </si>
  <si>
    <t>Набор лабораторной посуды для КДЛ</t>
  </si>
  <si>
    <t>ООО НПП Метромед, Россия</t>
  </si>
  <si>
    <t>Аппарат рентгеновский стационарный цифровой на базе U-дуги Galaxy Plus   в комплекте</t>
  </si>
  <si>
    <t>Офтальмоскоп-шлем Heine Omega 500</t>
  </si>
  <si>
    <t>Heine Optotechnik, Германия</t>
  </si>
  <si>
    <t>Бесконтактный тонометр HNT-7000</t>
  </si>
  <si>
    <t>Huvitz, Ю-Корея</t>
  </si>
  <si>
    <t>Авторефкератометр HRK-7000A</t>
  </si>
  <si>
    <t>Рабочее место врача офтальмолога HRT-7000</t>
  </si>
  <si>
    <t>Проектор знаков HCP-7000</t>
  </si>
  <si>
    <t xml:space="preserve">Офтальмоскоп Евролайт Е10 2,5V металл. Рукоять,(крепление головки-замок винт) с 1 апертурой, </t>
  </si>
  <si>
    <t>KaWe, Германия</t>
  </si>
  <si>
    <t>Периметр автоматический АР-3000</t>
  </si>
  <si>
    <t>TOMEY Corporation, Япония</t>
  </si>
  <si>
    <t>ТК-03  Тележка-каталка с механической регулировкой высоты</t>
  </si>
  <si>
    <t>Сосуд Дьюара СДС-35М</t>
  </si>
  <si>
    <t>Криохирургический аппарат «КРИОТОН-3»</t>
  </si>
  <si>
    <t>НПП Медан, Украина</t>
  </si>
  <si>
    <t>Осветитель люминесцентный диагностический ОЛДД-01 (Лампа Вуда)</t>
  </si>
  <si>
    <t>Лупа настольная круглая 20Х с подсветкой</t>
  </si>
  <si>
    <t>Инсулиновая помпа «DANA Diabecare ІІS»</t>
  </si>
  <si>
    <t>Sooil Development Co., Ltd, Республика Корея</t>
  </si>
  <si>
    <t xml:space="preserve">Видеоэндоскопический процессор AQ-100 с функцией CBI </t>
  </si>
  <si>
    <t>AOHUA, Китай</t>
  </si>
  <si>
    <t>Система освещения AQL-100 150Вт Ксеноновая , с автоматическим контролем яркости</t>
  </si>
  <si>
    <t>Видеогастроскоп VME-98S</t>
  </si>
  <si>
    <t>Монитор NEOVO</t>
  </si>
  <si>
    <t>Мойка для эндоскопа Endo 1000</t>
  </si>
  <si>
    <t>VISCO International Co., Ltd, Ю-Корея</t>
  </si>
  <si>
    <t>Шкаф сушильный для эндоскопов YDNC01</t>
  </si>
  <si>
    <t>Домашний компрессорный небулайзер для всей семьи CompAIR C-28P</t>
  </si>
  <si>
    <t>Омрон, Япония</t>
  </si>
  <si>
    <t xml:space="preserve">Стимулятор нейромышечный электрический
KM-500T
</t>
  </si>
  <si>
    <t>Ультразвуковой стимулятор KM-600</t>
  </si>
  <si>
    <t>Аппарат  для коротковолновой терапии FysiopulsAutomatic в комплекте</t>
  </si>
  <si>
    <t>Fysiomed NV,Белгия</t>
  </si>
  <si>
    <t>Аппарат для микроволновой терапии Microwave 2450P в комплекте</t>
  </si>
  <si>
    <t>Аппарат для вытяжения позвоночника Alfatrac в комплекте</t>
  </si>
  <si>
    <t>Аппарат для комбинированной терапии Fysiophon в комплекте</t>
  </si>
  <si>
    <t>Аппарат для прессотерапии Lymphactif в комплекте</t>
  </si>
  <si>
    <t>Аппарат для электротерапии Neodiadyne 2000 в комплекте</t>
  </si>
  <si>
    <t>Аппарат для электротерапии, лазеротерапии и ультразвуковой терапии Performer X5 Super Combi в комплекте</t>
  </si>
  <si>
    <t>Стол операционный электрический ОР850 в комплекте</t>
  </si>
  <si>
    <t>Beijing Aeonmed Co., Ltd, Китай</t>
  </si>
  <si>
    <t>Светильник операционный (хирургическая лампа) серии OL9500 в различных модификациях OL9570/50</t>
  </si>
  <si>
    <t>Наркозно-дыхательный аппарат серии Aeon 8600A в комплекте</t>
  </si>
  <si>
    <t>Монитор  реанимационный и анестезиологический  для контроля ряда физиологических параметров МИТАР 01-"Р-Д" ( ЧСС, ЭКГ, sPO2, ФПГ, ЧП, АД, ПГ, ЧД, АПНОЭ, Т)</t>
  </si>
  <si>
    <t xml:space="preserve">Анализатор глюкозы iDiA </t>
  </si>
  <si>
    <t>IME-DC-Int.Med, Германия</t>
  </si>
  <si>
    <t>Автоматический гематологический анализатор URIT-3300</t>
  </si>
  <si>
    <t>Полуавтоматический анализатор мочи Uritest-180</t>
  </si>
  <si>
    <t>URIT Medical Electronic Group Co., Ltd, Китай</t>
  </si>
  <si>
    <t>Бинокулярный микроскоп МХ-100</t>
  </si>
  <si>
    <t>MicroOptix, Япония</t>
  </si>
  <si>
    <t xml:space="preserve">Полуавтоматический биохимический анализатор URIT-810, 
</t>
  </si>
  <si>
    <t>Центрифуга СМ-6М с ротором 6М на 12 пробирок до 12 мл</t>
  </si>
  <si>
    <t>ELMI, Латвия</t>
  </si>
  <si>
    <t>Мини-ротатор Bio «RS-24»</t>
  </si>
  <si>
    <t>Комплекс компьютерный многофункциональный для исследования ЭЭГ, ВП и ЭМГ «Нейро-ЭМГ-Микро» с четырьмя каналами ЭМГ</t>
  </si>
  <si>
    <t xml:space="preserve">С-дуга рентгенологическая Armes </t>
  </si>
  <si>
    <t>НПП Монитор, Россия</t>
  </si>
  <si>
    <t xml:space="preserve">МАГНИТО-РЕЗОНАНСНЫЙ ТОМОГРАФ Vantage Titan 1,5T </t>
  </si>
  <si>
    <t>AQUILION PRIME 160 срезная КОМПЬЮТЕРНАЯ СИСТЕМА ДЛЯ ТОМОГРАФИИ ВСЕГО ТЕЛА</t>
  </si>
  <si>
    <t>Toshiba Medical Systems, Япония</t>
  </si>
  <si>
    <t xml:space="preserve">Аппарат искусственной вентиляции легких  VG 70 </t>
  </si>
  <si>
    <t>Аппарат подогрева крови, кровезаменителей и растворов при инфузионной терапии «Ампир-01»</t>
  </si>
  <si>
    <t>ТахатАкси ОДО, Беларусь</t>
  </si>
  <si>
    <t>Инфузионный насос (инфузомат) MEDIFUSION DI-2000 одноканальный.</t>
  </si>
  <si>
    <t xml:space="preserve"> Больничная кровать  </t>
  </si>
  <si>
    <t>Аппарат искусственной  вентиляции легких Shangrila 510</t>
  </si>
  <si>
    <t>Оборудование для очистки воды  ME4-1000</t>
  </si>
  <si>
    <t>Shenzhen Landwind Industry Co. Ltd, Китай</t>
  </si>
  <si>
    <t>Устройство для перемешивания</t>
  </si>
  <si>
    <t>Стоматологическая установка Ultra Performance E</t>
  </si>
  <si>
    <t>Ritter Concept GmbH, Германия</t>
  </si>
  <si>
    <t xml:space="preserve">Комплект стоматологических металлических инструментов </t>
  </si>
  <si>
    <t xml:space="preserve">Больничная кровать  </t>
  </si>
  <si>
    <t>Аппарат «Dialog+»
двухнасосный с функцией
HDF-online</t>
  </si>
  <si>
    <t xml:space="preserve">B. Braun Avitum AG,
Германия </t>
  </si>
  <si>
    <t>Daiwha Corp., Ltd., Ю-Корея</t>
  </si>
  <si>
    <t>KMG Co., LTD,  Ю-Корея</t>
  </si>
  <si>
    <t>Mega Medical, Ю-Корея</t>
  </si>
  <si>
    <t>Medien International Сo LTD, Ю-Корея</t>
  </si>
  <si>
    <t>Jiangsu Saikang Medical Equipment Co., Ltd, Китай</t>
  </si>
  <si>
    <t>165.Гистероскоп</t>
  </si>
  <si>
    <t>166.*Импедансометр</t>
  </si>
  <si>
    <t>167.*Литотриптер</t>
  </si>
  <si>
    <t>155.Стимулятор нейромышечный</t>
  </si>
  <si>
    <t>193.Комплекс компьютерный многофункциональный для исследования ЭЭГ, ВП и ЭМГ «Нейро -ЭМГ-Микро» с четырьмя каналами ЭМГ</t>
  </si>
  <si>
    <t>194.Стол манипуляционный (инструментальный) AR-H34</t>
  </si>
  <si>
    <t>115.УЗИ аппарат 2-мя датчиками</t>
  </si>
  <si>
    <t>Edan Instruments, Inc, Китай</t>
  </si>
  <si>
    <t>Biosan, Латвия</t>
  </si>
  <si>
    <t>Кондиционер Elenberg CSH-09J</t>
  </si>
  <si>
    <t>120.Беговая дорожка</t>
  </si>
  <si>
    <t>164.Гальванизатор</t>
  </si>
  <si>
    <t>169.Светильник операционный (хирургическая лампа)</t>
  </si>
  <si>
    <t>170.Наркозно-дыхательный аппарат</t>
  </si>
  <si>
    <t>172.Монитор реанимационный и анестезиологический (монитор пациента)</t>
  </si>
  <si>
    <t>173.Электрохирургический коагулятор</t>
  </si>
  <si>
    <t>174.С-дуга рентгенологическая</t>
  </si>
  <si>
    <t>175.Система очистки воздуха</t>
  </si>
  <si>
    <t>176.Консоль операционная</t>
  </si>
  <si>
    <t>180.Аппарат искусственной вентиляции легких</t>
  </si>
  <si>
    <t>181.Аппарат подогрева крови, кровезаменителей и растворов</t>
  </si>
  <si>
    <t>182.Инфузионный насос</t>
  </si>
  <si>
    <t>183.Каталки</t>
  </si>
  <si>
    <t>184.Консоль реанимационная</t>
  </si>
  <si>
    <t>18.Детский невропатолог</t>
  </si>
  <si>
    <t>28.Кабинет МРТ</t>
  </si>
  <si>
    <t>29.Кабинет КТ</t>
  </si>
  <si>
    <t>11.Рентген кабинет</t>
  </si>
  <si>
    <t>12.Офтальмолог</t>
  </si>
  <si>
    <t>13.Травматолог</t>
  </si>
  <si>
    <t>14.Дерматолог</t>
  </si>
  <si>
    <t>15.Эндокринолог</t>
  </si>
  <si>
    <t>17.Нефролог</t>
  </si>
  <si>
    <t>19.Детский кардиолог</t>
  </si>
  <si>
    <t>21.Перевязочная</t>
  </si>
  <si>
    <t>22.Маммолог</t>
  </si>
  <si>
    <t>23.Уролог</t>
  </si>
  <si>
    <t>24.Аллерголог</t>
  </si>
  <si>
    <t>26.ФГДС</t>
  </si>
  <si>
    <t>30.Маммография</t>
  </si>
  <si>
    <t>31.Аудиометрия</t>
  </si>
  <si>
    <t>32.Стоматолог</t>
  </si>
  <si>
    <t>33.Гемодиализ</t>
  </si>
  <si>
    <t>34.Операционная</t>
  </si>
  <si>
    <t>35.Реанимация</t>
  </si>
  <si>
    <t>36.Стационар</t>
  </si>
  <si>
    <t>37.Call Center</t>
  </si>
  <si>
    <t>01.Терапевт (ВОП)</t>
  </si>
  <si>
    <t>Ударно-волновой литотриптер Compact Sigma с С-дугой и УЗИ</t>
  </si>
  <si>
    <t>Dornier, Германия</t>
  </si>
  <si>
    <t>Импедансометр S10</t>
  </si>
  <si>
    <t>Biospace, Ю.Корея</t>
  </si>
  <si>
    <t>Консоль операционная Pamirera</t>
  </si>
  <si>
    <t>Shanghai Zhenghua Medical equipment Co LTD</t>
  </si>
  <si>
    <t>Консоль ранимационная</t>
  </si>
  <si>
    <t>Стол гипсовый</t>
  </si>
  <si>
    <t>Набор медицинский противошоковый</t>
  </si>
  <si>
    <t xml:space="preserve">Инсулиновый шприц (шт.) </t>
  </si>
  <si>
    <t xml:space="preserve">3M Health Care (США) </t>
  </si>
  <si>
    <t>Офисная гистероскопия</t>
  </si>
  <si>
    <t>ООО НПФ «Крыло», Россия</t>
  </si>
  <si>
    <t>Видеоэндоскопическая стойка для лапароскопических операции</t>
  </si>
  <si>
    <t>Ш-02/01 Ширма 2-створчатая  (ткань Болонь) на колесах</t>
  </si>
  <si>
    <t>191.МРТ сканер</t>
  </si>
  <si>
    <t>192.Сканер КТ</t>
  </si>
  <si>
    <t>Система очистки воздуха PRO110</t>
  </si>
  <si>
    <t>Mediccleanair, Бельгия</t>
  </si>
  <si>
    <t>Цифровой USB капилляроскоп CapillaryScope 500 Pro</t>
  </si>
  <si>
    <t>IDCP, Голландия</t>
  </si>
  <si>
    <t xml:space="preserve">Комплекс компьютерный многофункциональный для исследования ЭЭГ, ВП и ЭМГ «Нейрон-Спектр-4» </t>
  </si>
  <si>
    <t xml:space="preserve">Электрокардиограф  компьютерный «Поли-Спектр-8/Е» </t>
  </si>
  <si>
    <t xml:space="preserve">Спирометр компьютерный для диагностики нарушений вентиляционной способности легких "Спиро-Спектр" </t>
  </si>
  <si>
    <t xml:space="preserve">Комплекс компьютерный многофункциональный для исследования ВП и ОАЭ "Нейро-Аудио" </t>
  </si>
  <si>
    <t xml:space="preserve">Видеокольпоскоп C3 </t>
  </si>
  <si>
    <t>Комплекс озоно-ультразвуковой оториноларингологический         "Тонзиллор-ММ"</t>
  </si>
  <si>
    <t>Стулья СМ 7/1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</si>
</sst>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</cellXfs>
  <cellStyles count="56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C10" sqref="C10"/>
    </sheetView>
  </sheetViews>
  <sheetFormatPr defaultRowHeight="15"/>
  <cols>
    <col min="1" max="1" width="25.140625" bestFit="1" customWidth="1"/>
    <col min="2" max="2" width="40" customWidth="1"/>
    <col min="3" max="3" width="49.85546875" customWidth="1"/>
    <col min="4" max="4" width="22.5703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9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323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0" si="0">F2*G2</f>
        <v>1</v>
      </c>
      <c r="I2" s="3">
        <v>30000</v>
      </c>
      <c r="J2" s="5">
        <f t="shared" ref="J2:J10" si="1">H2*I2</f>
        <v>30000</v>
      </c>
    </row>
    <row r="3" spans="1:10" s="4" customFormat="1" ht="15.75">
      <c r="A3" s="4" t="s">
        <v>323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323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323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323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323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323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323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323</v>
      </c>
      <c r="B10" s="4" t="s">
        <v>289</v>
      </c>
      <c r="C10" s="4" t="s">
        <v>335</v>
      </c>
      <c r="D10" s="4" t="s">
        <v>336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105000000</v>
      </c>
      <c r="J10" s="5">
        <f t="shared" si="1"/>
        <v>105000000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9"/>
  <sheetViews>
    <sheetView zoomScale="89" zoomScaleNormal="89" workbookViewId="0">
      <selection activeCell="D19" sqref="D19"/>
    </sheetView>
  </sheetViews>
  <sheetFormatPr defaultRowHeight="15"/>
  <cols>
    <col min="1" max="1" width="25.5703125" customWidth="1"/>
    <col min="2" max="2" width="51.28515625" customWidth="1"/>
    <col min="3" max="3" width="45.85546875" customWidth="1"/>
    <col min="4" max="4" width="49.28515625" customWidth="1"/>
    <col min="9" max="10" width="16.5703125" bestFit="1" customWidth="1"/>
  </cols>
  <sheetData>
    <row r="1" spans="1:10" s="2" customFormat="1" ht="47.2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52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9" si="0">F2*G2</f>
        <v>1</v>
      </c>
      <c r="I2" s="3">
        <v>30000</v>
      </c>
      <c r="J2" s="5">
        <f t="shared" ref="J2:J19" si="1">H2*I2</f>
        <v>30000</v>
      </c>
    </row>
    <row r="3" spans="1:10" s="4" customFormat="1" ht="15.75">
      <c r="A3" s="4" t="s">
        <v>52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52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52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52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52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52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52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52</v>
      </c>
      <c r="B10" s="4" t="s">
        <v>17</v>
      </c>
      <c r="C10" s="4" t="s">
        <v>149</v>
      </c>
      <c r="D10" s="4" t="s">
        <v>147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52</v>
      </c>
      <c r="B11" s="4" t="s">
        <v>60</v>
      </c>
      <c r="C11" s="4" t="s">
        <v>159</v>
      </c>
      <c r="D11" s="4" t="s">
        <v>157</v>
      </c>
      <c r="E11" s="2" t="s">
        <v>6</v>
      </c>
      <c r="F11" s="2">
        <v>2</v>
      </c>
      <c r="G11" s="2">
        <v>1</v>
      </c>
      <c r="H11" s="2">
        <f t="shared" si="0"/>
        <v>2</v>
      </c>
      <c r="I11" s="3">
        <v>369400</v>
      </c>
      <c r="J11" s="5">
        <f t="shared" si="1"/>
        <v>738800</v>
      </c>
    </row>
    <row r="12" spans="1:10" s="4" customFormat="1" ht="15.75">
      <c r="A12" s="4" t="s">
        <v>52</v>
      </c>
      <c r="B12" s="4" t="s">
        <v>22</v>
      </c>
      <c r="C12" s="4" t="s">
        <v>250</v>
      </c>
      <c r="D12" s="4" t="s">
        <v>251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7000</v>
      </c>
      <c r="J12" s="5">
        <f t="shared" si="1"/>
        <v>7000</v>
      </c>
    </row>
    <row r="13" spans="1:10" s="4" customFormat="1" ht="15.75">
      <c r="A13" s="4" t="s">
        <v>52</v>
      </c>
      <c r="B13" s="4" t="s">
        <v>53</v>
      </c>
      <c r="C13" s="4" t="s">
        <v>252</v>
      </c>
      <c r="D13" s="4" t="s">
        <v>254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3876000</v>
      </c>
      <c r="J13" s="5">
        <f t="shared" si="1"/>
        <v>3876000</v>
      </c>
    </row>
    <row r="14" spans="1:10" s="4" customFormat="1" ht="15.75">
      <c r="A14" s="4" t="s">
        <v>52</v>
      </c>
      <c r="B14" s="4" t="s">
        <v>54</v>
      </c>
      <c r="C14" s="4" t="s">
        <v>253</v>
      </c>
      <c r="D14" s="4" t="s">
        <v>254</v>
      </c>
      <c r="E14" s="2" t="s">
        <v>10</v>
      </c>
      <c r="F14" s="2">
        <v>1</v>
      </c>
      <c r="G14" s="2">
        <v>1</v>
      </c>
      <c r="H14" s="2">
        <f t="shared" si="0"/>
        <v>1</v>
      </c>
      <c r="I14" s="3">
        <v>387600</v>
      </c>
      <c r="J14" s="5">
        <f t="shared" si="1"/>
        <v>387600</v>
      </c>
    </row>
    <row r="15" spans="1:10" s="4" customFormat="1" ht="15.75">
      <c r="A15" s="4" t="s">
        <v>52</v>
      </c>
      <c r="B15" s="4" t="s">
        <v>55</v>
      </c>
      <c r="C15" s="4" t="s">
        <v>255</v>
      </c>
      <c r="D15" s="4" t="s">
        <v>256</v>
      </c>
      <c r="E15" s="2" t="s">
        <v>10</v>
      </c>
      <c r="F15" s="2">
        <v>1</v>
      </c>
      <c r="G15" s="2">
        <v>1</v>
      </c>
      <c r="H15" s="2">
        <f t="shared" si="0"/>
        <v>1</v>
      </c>
      <c r="I15" s="3">
        <v>541200</v>
      </c>
      <c r="J15" s="5">
        <f t="shared" si="1"/>
        <v>541200</v>
      </c>
    </row>
    <row r="16" spans="1:10" s="4" customFormat="1" ht="15.75">
      <c r="A16" s="4" t="s">
        <v>52</v>
      </c>
      <c r="B16" s="4" t="s">
        <v>56</v>
      </c>
      <c r="C16" s="4" t="s">
        <v>257</v>
      </c>
      <c r="D16" s="4" t="s">
        <v>254</v>
      </c>
      <c r="E16" s="2" t="s">
        <v>10</v>
      </c>
      <c r="F16" s="2">
        <v>1</v>
      </c>
      <c r="G16" s="2">
        <v>1</v>
      </c>
      <c r="H16" s="2">
        <f t="shared" si="0"/>
        <v>1</v>
      </c>
      <c r="I16" s="3">
        <v>1169700</v>
      </c>
      <c r="J16" s="5">
        <f t="shared" si="1"/>
        <v>1169700</v>
      </c>
    </row>
    <row r="17" spans="1:10" s="4" customFormat="1" ht="15.75">
      <c r="A17" s="4" t="s">
        <v>52</v>
      </c>
      <c r="B17" s="4" t="s">
        <v>57</v>
      </c>
      <c r="C17" s="4" t="s">
        <v>258</v>
      </c>
      <c r="D17" s="4" t="s">
        <v>259</v>
      </c>
      <c r="E17" s="2" t="s">
        <v>10</v>
      </c>
      <c r="F17" s="2">
        <v>1</v>
      </c>
      <c r="G17" s="2">
        <v>1</v>
      </c>
      <c r="H17" s="2">
        <f t="shared" si="0"/>
        <v>1</v>
      </c>
      <c r="I17" s="3">
        <v>484700</v>
      </c>
      <c r="J17" s="5">
        <f t="shared" si="1"/>
        <v>484700</v>
      </c>
    </row>
    <row r="18" spans="1:10" s="4" customFormat="1" ht="15.75">
      <c r="A18" s="4" t="s">
        <v>52</v>
      </c>
      <c r="B18" s="4" t="s">
        <v>58</v>
      </c>
      <c r="C18" s="4" t="s">
        <v>260</v>
      </c>
      <c r="D18" s="4" t="s">
        <v>295</v>
      </c>
      <c r="E18" s="2" t="s">
        <v>10</v>
      </c>
      <c r="F18" s="2">
        <v>1</v>
      </c>
      <c r="G18" s="2">
        <v>1</v>
      </c>
      <c r="H18" s="2">
        <f t="shared" si="0"/>
        <v>1</v>
      </c>
      <c r="I18" s="3">
        <v>157900</v>
      </c>
      <c r="J18" s="5">
        <f t="shared" si="1"/>
        <v>157900</v>
      </c>
    </row>
    <row r="19" spans="1:10" s="4" customFormat="1" ht="15.75">
      <c r="A19" s="4" t="s">
        <v>52</v>
      </c>
      <c r="B19" s="4" t="s">
        <v>59</v>
      </c>
      <c r="C19" s="4" t="s">
        <v>203</v>
      </c>
      <c r="D19" s="4" t="s">
        <v>141</v>
      </c>
      <c r="E19" s="2" t="s">
        <v>10</v>
      </c>
      <c r="F19" s="2">
        <v>1</v>
      </c>
      <c r="G19" s="2">
        <v>1</v>
      </c>
      <c r="H19" s="2">
        <f t="shared" si="0"/>
        <v>1</v>
      </c>
      <c r="I19" s="3">
        <v>300000</v>
      </c>
      <c r="J19" s="5">
        <f t="shared" si="1"/>
        <v>300000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6"/>
  <sheetViews>
    <sheetView topLeftCell="B1" zoomScale="93" zoomScaleNormal="93" workbookViewId="0">
      <selection activeCell="D15" sqref="D15"/>
    </sheetView>
  </sheetViews>
  <sheetFormatPr defaultRowHeight="15"/>
  <cols>
    <col min="1" max="1" width="25.140625" bestFit="1" customWidth="1"/>
    <col min="2" max="2" width="44.5703125" customWidth="1"/>
    <col min="3" max="3" width="54.42578125" customWidth="1"/>
    <col min="4" max="4" width="40.710937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7.8554687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61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6" si="0">F2*G2</f>
        <v>1</v>
      </c>
      <c r="I2" s="3">
        <v>30000</v>
      </c>
      <c r="J2" s="5">
        <f t="shared" ref="J2:J16" si="1">H2*I2</f>
        <v>30000</v>
      </c>
    </row>
    <row r="3" spans="1:10" s="4" customFormat="1" ht="15.75">
      <c r="A3" s="4" t="s">
        <v>61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61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61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61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61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61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61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61</v>
      </c>
      <c r="B10" s="4" t="s">
        <v>17</v>
      </c>
      <c r="C10" s="4" t="s">
        <v>149</v>
      </c>
      <c r="D10" s="4" t="s">
        <v>147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61</v>
      </c>
      <c r="B11" s="4" t="s">
        <v>37</v>
      </c>
      <c r="C11" s="4" t="s">
        <v>177</v>
      </c>
      <c r="D11" s="4" t="s">
        <v>178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156000</v>
      </c>
      <c r="J11" s="5">
        <f t="shared" si="1"/>
        <v>156000</v>
      </c>
    </row>
    <row r="12" spans="1:10" s="4" customFormat="1" ht="15.75">
      <c r="A12" s="4" t="s">
        <v>61</v>
      </c>
      <c r="B12" s="4" t="s">
        <v>62</v>
      </c>
      <c r="C12" s="4" t="s">
        <v>359</v>
      </c>
      <c r="D12" s="4" t="s">
        <v>165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3235680</v>
      </c>
      <c r="J12" s="5">
        <f t="shared" si="1"/>
        <v>3235680</v>
      </c>
    </row>
    <row r="13" spans="1:10" s="4" customFormat="1" ht="15.75">
      <c r="A13" s="4" t="s">
        <v>61</v>
      </c>
      <c r="B13" s="4" t="s">
        <v>63</v>
      </c>
      <c r="C13" s="4" t="s">
        <v>198</v>
      </c>
      <c r="D13" s="4" t="s">
        <v>284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19179800</v>
      </c>
      <c r="J13" s="5">
        <f t="shared" si="1"/>
        <v>19179800</v>
      </c>
    </row>
    <row r="14" spans="1:10" s="4" customFormat="1" ht="15.75">
      <c r="A14" s="4" t="s">
        <v>61</v>
      </c>
      <c r="B14" s="4" t="s">
        <v>64</v>
      </c>
      <c r="C14" s="4" t="s">
        <v>199</v>
      </c>
      <c r="D14" s="4" t="s">
        <v>169</v>
      </c>
      <c r="E14" s="2" t="s">
        <v>10</v>
      </c>
      <c r="F14" s="2">
        <v>1</v>
      </c>
      <c r="G14" s="2">
        <v>1</v>
      </c>
      <c r="H14" s="2">
        <f t="shared" si="0"/>
        <v>1</v>
      </c>
      <c r="I14" s="3">
        <v>184800</v>
      </c>
      <c r="J14" s="5">
        <f t="shared" si="1"/>
        <v>184800</v>
      </c>
    </row>
    <row r="15" spans="1:10" s="4" customFormat="1" ht="15.75">
      <c r="A15" s="4" t="s">
        <v>61</v>
      </c>
      <c r="B15" s="4" t="s">
        <v>65</v>
      </c>
      <c r="C15" s="4" t="s">
        <v>361</v>
      </c>
      <c r="D15" s="4" t="s">
        <v>204</v>
      </c>
      <c r="E15" s="2" t="s">
        <v>10</v>
      </c>
      <c r="F15" s="2">
        <v>1</v>
      </c>
      <c r="G15" s="2">
        <v>1</v>
      </c>
      <c r="H15" s="2">
        <f t="shared" si="0"/>
        <v>1</v>
      </c>
      <c r="I15" s="3">
        <v>2842600</v>
      </c>
      <c r="J15" s="5">
        <f t="shared" si="1"/>
        <v>2842600</v>
      </c>
    </row>
    <row r="16" spans="1:10" s="4" customFormat="1" ht="15.75">
      <c r="A16" s="4" t="s">
        <v>61</v>
      </c>
      <c r="B16" s="4" t="s">
        <v>66</v>
      </c>
      <c r="C16" s="4" t="s">
        <v>184</v>
      </c>
      <c r="D16" s="4" t="s">
        <v>147</v>
      </c>
      <c r="E16" s="2" t="s">
        <v>10</v>
      </c>
      <c r="F16" s="2">
        <v>1</v>
      </c>
      <c r="G16" s="2">
        <v>1</v>
      </c>
      <c r="H16" s="2">
        <f t="shared" si="0"/>
        <v>1</v>
      </c>
      <c r="I16" s="3">
        <v>109900</v>
      </c>
      <c r="J16" s="5">
        <f t="shared" si="1"/>
        <v>109900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C14" sqref="C14"/>
    </sheetView>
  </sheetViews>
  <sheetFormatPr defaultRowHeight="15"/>
  <cols>
    <col min="1" max="1" width="26.28515625" bestFit="1" customWidth="1"/>
    <col min="2" max="2" width="40" bestFit="1" customWidth="1"/>
    <col min="3" max="3" width="42.85546875" customWidth="1"/>
    <col min="4" max="4" width="41.42578125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67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4" si="0">F2*G2</f>
        <v>1</v>
      </c>
      <c r="I2" s="3">
        <v>30000</v>
      </c>
      <c r="J2" s="5">
        <f t="shared" ref="J2:J14" si="1">H2*I2</f>
        <v>30000</v>
      </c>
    </row>
    <row r="3" spans="1:10" s="4" customFormat="1" ht="15.75">
      <c r="A3" s="4" t="s">
        <v>67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1</v>
      </c>
      <c r="G3" s="2">
        <v>1</v>
      </c>
      <c r="H3" s="2">
        <f t="shared" si="0"/>
        <v>1</v>
      </c>
      <c r="I3" s="3">
        <v>8000</v>
      </c>
      <c r="J3" s="5">
        <f t="shared" si="1"/>
        <v>8000</v>
      </c>
    </row>
    <row r="4" spans="1:10" s="4" customFormat="1" ht="15.75">
      <c r="A4" s="4" t="s">
        <v>67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67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67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67</v>
      </c>
      <c r="B7" s="4" t="s">
        <v>11</v>
      </c>
      <c r="C7" s="4" t="s">
        <v>145</v>
      </c>
      <c r="D7" s="4" t="s">
        <v>135</v>
      </c>
      <c r="E7" s="2" t="s">
        <v>6</v>
      </c>
      <c r="F7" s="2">
        <v>1</v>
      </c>
      <c r="G7" s="2">
        <v>1</v>
      </c>
      <c r="H7" s="2">
        <f t="shared" si="0"/>
        <v>1</v>
      </c>
      <c r="I7" s="3">
        <v>20000</v>
      </c>
      <c r="J7" s="5">
        <f t="shared" si="1"/>
        <v>20000</v>
      </c>
    </row>
    <row r="8" spans="1:10" s="4" customFormat="1" ht="15.75">
      <c r="A8" s="4" t="s">
        <v>67</v>
      </c>
      <c r="B8" s="4" t="s">
        <v>25</v>
      </c>
      <c r="C8" s="4" t="s">
        <v>146</v>
      </c>
      <c r="D8" s="4" t="s">
        <v>135</v>
      </c>
      <c r="E8" s="2" t="s">
        <v>6</v>
      </c>
      <c r="F8" s="2">
        <v>8</v>
      </c>
      <c r="G8" s="2">
        <v>1</v>
      </c>
      <c r="H8" s="2">
        <f t="shared" si="0"/>
        <v>8</v>
      </c>
      <c r="I8" s="3">
        <v>30600</v>
      </c>
      <c r="J8" s="5">
        <f t="shared" si="1"/>
        <v>244800</v>
      </c>
    </row>
    <row r="9" spans="1:10" s="4" customFormat="1" ht="15.75">
      <c r="A9" s="4" t="s">
        <v>67</v>
      </c>
      <c r="B9" s="4" t="s">
        <v>17</v>
      </c>
      <c r="C9" s="4" t="s">
        <v>149</v>
      </c>
      <c r="D9" s="4" t="s">
        <v>147</v>
      </c>
      <c r="E9" s="2" t="s">
        <v>10</v>
      </c>
      <c r="F9" s="2">
        <v>1</v>
      </c>
      <c r="G9" s="2">
        <v>1</v>
      </c>
      <c r="H9" s="2">
        <f t="shared" si="0"/>
        <v>1</v>
      </c>
      <c r="I9" s="3">
        <v>50800</v>
      </c>
      <c r="J9" s="5">
        <f t="shared" si="1"/>
        <v>50800</v>
      </c>
    </row>
    <row r="10" spans="1:10" s="4" customFormat="1" ht="15.75">
      <c r="A10" s="4" t="s">
        <v>67</v>
      </c>
      <c r="B10" s="4" t="s">
        <v>60</v>
      </c>
      <c r="C10" s="4" t="s">
        <v>158</v>
      </c>
      <c r="D10" s="4" t="s">
        <v>157</v>
      </c>
      <c r="E10" s="2" t="s">
        <v>6</v>
      </c>
      <c r="F10" s="2">
        <v>1</v>
      </c>
      <c r="G10" s="2">
        <v>1</v>
      </c>
      <c r="H10" s="2">
        <f t="shared" si="0"/>
        <v>1</v>
      </c>
      <c r="I10" s="3">
        <v>173300</v>
      </c>
      <c r="J10" s="5">
        <f t="shared" si="1"/>
        <v>173300</v>
      </c>
    </row>
    <row r="11" spans="1:10" s="4" customFormat="1" ht="15.75">
      <c r="A11" s="4" t="s">
        <v>67</v>
      </c>
      <c r="B11" s="4" t="s">
        <v>70</v>
      </c>
      <c r="C11" s="4" t="s">
        <v>160</v>
      </c>
      <c r="D11" s="4" t="s">
        <v>135</v>
      </c>
      <c r="E11" s="2" t="s">
        <v>10</v>
      </c>
      <c r="F11" s="2">
        <v>8</v>
      </c>
      <c r="G11" s="2">
        <v>1</v>
      </c>
      <c r="H11" s="2">
        <f t="shared" si="0"/>
        <v>8</v>
      </c>
      <c r="I11" s="3">
        <v>7900</v>
      </c>
      <c r="J11" s="5">
        <f t="shared" si="1"/>
        <v>63200</v>
      </c>
    </row>
    <row r="12" spans="1:10" s="4" customFormat="1" ht="15.75">
      <c r="A12" s="4" t="s">
        <v>67</v>
      </c>
      <c r="B12" s="4" t="s">
        <v>71</v>
      </c>
      <c r="C12" s="6" t="s">
        <v>349</v>
      </c>
      <c r="D12" s="4" t="s">
        <v>147</v>
      </c>
      <c r="E12" s="2" t="s">
        <v>6</v>
      </c>
      <c r="F12" s="2">
        <v>2</v>
      </c>
      <c r="G12" s="2">
        <v>1</v>
      </c>
      <c r="H12" s="2">
        <f t="shared" si="0"/>
        <v>2</v>
      </c>
      <c r="I12" s="3">
        <v>45000</v>
      </c>
      <c r="J12" s="5">
        <f t="shared" si="1"/>
        <v>90000</v>
      </c>
    </row>
    <row r="13" spans="1:10" s="4" customFormat="1" ht="15.75">
      <c r="A13" s="4" t="s">
        <v>67</v>
      </c>
      <c r="B13" s="4" t="s">
        <v>68</v>
      </c>
      <c r="C13" s="4" t="s">
        <v>162</v>
      </c>
      <c r="D13" s="4" t="s">
        <v>147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113800</v>
      </c>
      <c r="J13" s="5">
        <f t="shared" si="1"/>
        <v>113800</v>
      </c>
    </row>
    <row r="14" spans="1:10" s="4" customFormat="1" ht="15.75">
      <c r="A14" s="4" t="s">
        <v>67</v>
      </c>
      <c r="B14" s="4" t="s">
        <v>69</v>
      </c>
      <c r="C14" s="4" t="s">
        <v>191</v>
      </c>
      <c r="D14" s="4" t="s">
        <v>192</v>
      </c>
      <c r="E14" s="2" t="s">
        <v>10</v>
      </c>
      <c r="F14" s="2">
        <v>1</v>
      </c>
      <c r="G14" s="2">
        <v>1</v>
      </c>
      <c r="H14" s="2">
        <f t="shared" si="0"/>
        <v>1</v>
      </c>
      <c r="I14" s="3">
        <v>1561200</v>
      </c>
      <c r="J14" s="5">
        <f t="shared" si="1"/>
        <v>1561200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1"/>
  <sheetViews>
    <sheetView zoomScale="78" zoomScaleNormal="78" workbookViewId="0">
      <selection activeCell="C11" sqref="C11"/>
    </sheetView>
  </sheetViews>
  <sheetFormatPr defaultRowHeight="15"/>
  <cols>
    <col min="1" max="1" width="25.140625" bestFit="1" customWidth="1"/>
    <col min="2" max="2" width="56.42578125" bestFit="1" customWidth="1"/>
    <col min="3" max="3" width="48.42578125" customWidth="1"/>
    <col min="4" max="4" width="37.710937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7.8554687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314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1" si="0">F2*G2</f>
        <v>1</v>
      </c>
      <c r="I2" s="3">
        <v>30000</v>
      </c>
      <c r="J2" s="5">
        <f t="shared" ref="J2:J11" si="1">H2*I2</f>
        <v>30000</v>
      </c>
    </row>
    <row r="3" spans="1:10" s="4" customFormat="1" ht="15.75">
      <c r="A3" s="4" t="s">
        <v>314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1</v>
      </c>
      <c r="G3" s="2">
        <v>1</v>
      </c>
      <c r="H3" s="2">
        <f t="shared" si="0"/>
        <v>1</v>
      </c>
      <c r="I3" s="3">
        <v>8000</v>
      </c>
      <c r="J3" s="5">
        <f t="shared" si="1"/>
        <v>8000</v>
      </c>
    </row>
    <row r="4" spans="1:10" s="4" customFormat="1" ht="15.75">
      <c r="A4" s="4" t="s">
        <v>314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314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314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314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314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314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314</v>
      </c>
      <c r="B10" s="4" t="s">
        <v>17</v>
      </c>
      <c r="C10" s="4" t="s">
        <v>149</v>
      </c>
      <c r="D10" s="4" t="s">
        <v>147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314</v>
      </c>
      <c r="B11" s="4" t="s">
        <v>72</v>
      </c>
      <c r="C11" s="4" t="s">
        <v>205</v>
      </c>
      <c r="D11" s="4" t="s">
        <v>285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42033600</v>
      </c>
      <c r="J11" s="5">
        <f t="shared" si="1"/>
        <v>42033600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zoomScale="75" zoomScaleNormal="75" workbookViewId="0">
      <selection activeCell="C32" sqref="C32"/>
    </sheetView>
  </sheetViews>
  <sheetFormatPr defaultRowHeight="15"/>
  <cols>
    <col min="1" max="1" width="25.140625" bestFit="1" customWidth="1"/>
    <col min="2" max="2" width="56.42578125" bestFit="1" customWidth="1"/>
    <col min="3" max="3" width="67.5703125" customWidth="1"/>
    <col min="4" max="4" width="29.285156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315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7" si="0">F2*G2</f>
        <v>1</v>
      </c>
      <c r="I2" s="3">
        <v>30000</v>
      </c>
      <c r="J2" s="5">
        <f t="shared" ref="J2:J17" si="1">H2*I2</f>
        <v>30000</v>
      </c>
    </row>
    <row r="3" spans="1:10" s="4" customFormat="1" ht="15.75">
      <c r="A3" s="4" t="s">
        <v>315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315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315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315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315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315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315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315</v>
      </c>
      <c r="B10" s="4" t="s">
        <v>73</v>
      </c>
      <c r="C10" s="4" t="s">
        <v>206</v>
      </c>
      <c r="D10" s="4" t="s">
        <v>207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2889600</v>
      </c>
      <c r="J10" s="5">
        <f t="shared" si="1"/>
        <v>2889600</v>
      </c>
    </row>
    <row r="11" spans="1:10" s="4" customFormat="1" ht="15.75">
      <c r="A11" s="4" t="s">
        <v>315</v>
      </c>
      <c r="B11" s="4" t="s">
        <v>74</v>
      </c>
      <c r="C11" s="4" t="s">
        <v>208</v>
      </c>
      <c r="D11" s="4" t="s">
        <v>209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3261600</v>
      </c>
      <c r="J11" s="5">
        <f t="shared" si="1"/>
        <v>3261600</v>
      </c>
    </row>
    <row r="12" spans="1:10" s="4" customFormat="1" ht="15.75">
      <c r="A12" s="4" t="s">
        <v>315</v>
      </c>
      <c r="B12" s="4" t="s">
        <v>75</v>
      </c>
      <c r="C12" s="4" t="s">
        <v>210</v>
      </c>
      <c r="D12" s="4" t="s">
        <v>209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3668100</v>
      </c>
      <c r="J12" s="5">
        <f t="shared" si="1"/>
        <v>3668100</v>
      </c>
    </row>
    <row r="13" spans="1:10" s="4" customFormat="1" ht="15.75">
      <c r="A13" s="4" t="s">
        <v>315</v>
      </c>
      <c r="B13" s="4" t="s">
        <v>76</v>
      </c>
      <c r="C13" s="4" t="s">
        <v>211</v>
      </c>
      <c r="D13" s="4" t="s">
        <v>209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3976900</v>
      </c>
      <c r="J13" s="5">
        <f t="shared" si="1"/>
        <v>3976900</v>
      </c>
    </row>
    <row r="14" spans="1:10" s="4" customFormat="1" ht="15.75">
      <c r="A14" s="4" t="s">
        <v>315</v>
      </c>
      <c r="B14" s="4" t="s">
        <v>77</v>
      </c>
      <c r="C14" s="4" t="s">
        <v>212</v>
      </c>
      <c r="D14" s="4" t="s">
        <v>209</v>
      </c>
      <c r="E14" s="2" t="s">
        <v>10</v>
      </c>
      <c r="F14" s="2">
        <v>1</v>
      </c>
      <c r="G14" s="2">
        <v>1</v>
      </c>
      <c r="H14" s="2">
        <f t="shared" si="0"/>
        <v>1</v>
      </c>
      <c r="I14" s="3">
        <v>1165900</v>
      </c>
      <c r="J14" s="5">
        <f t="shared" si="1"/>
        <v>1165900</v>
      </c>
    </row>
    <row r="15" spans="1:10" s="4" customFormat="1" ht="15.75">
      <c r="A15" s="4" t="s">
        <v>315</v>
      </c>
      <c r="B15" s="4" t="s">
        <v>78</v>
      </c>
      <c r="C15" s="4" t="s">
        <v>213</v>
      </c>
      <c r="D15" s="4" t="s">
        <v>214</v>
      </c>
      <c r="E15" s="2" t="s">
        <v>10</v>
      </c>
      <c r="F15" s="2">
        <v>1</v>
      </c>
      <c r="G15" s="2">
        <v>1</v>
      </c>
      <c r="H15" s="2">
        <f t="shared" si="0"/>
        <v>1</v>
      </c>
      <c r="I15" s="3">
        <v>117600</v>
      </c>
      <c r="J15" s="5">
        <f t="shared" si="1"/>
        <v>117600</v>
      </c>
    </row>
    <row r="16" spans="1:10" s="4" customFormat="1" ht="15.75">
      <c r="A16" s="4" t="s">
        <v>315</v>
      </c>
      <c r="B16" s="4" t="s">
        <v>79</v>
      </c>
      <c r="C16" s="4" t="s">
        <v>215</v>
      </c>
      <c r="D16" s="4" t="s">
        <v>216</v>
      </c>
      <c r="E16" s="2" t="s">
        <v>10</v>
      </c>
      <c r="F16" s="2">
        <v>1</v>
      </c>
      <c r="G16" s="2">
        <v>1</v>
      </c>
      <c r="H16" s="2">
        <f t="shared" si="0"/>
        <v>1</v>
      </c>
      <c r="I16" s="3">
        <v>7938000</v>
      </c>
      <c r="J16" s="5">
        <f t="shared" si="1"/>
        <v>7938000</v>
      </c>
    </row>
    <row r="17" spans="1:10" s="4" customFormat="1" ht="15.75">
      <c r="A17" s="4" t="s">
        <v>315</v>
      </c>
      <c r="B17" s="4" t="s">
        <v>80</v>
      </c>
      <c r="C17" s="4" t="s">
        <v>201</v>
      </c>
      <c r="D17" s="4" t="s">
        <v>202</v>
      </c>
      <c r="E17" s="2" t="s">
        <v>10</v>
      </c>
      <c r="F17" s="2">
        <v>1</v>
      </c>
      <c r="G17" s="2">
        <v>1</v>
      </c>
      <c r="H17" s="2">
        <f t="shared" si="0"/>
        <v>1</v>
      </c>
      <c r="I17" s="3">
        <v>929000</v>
      </c>
      <c r="J17" s="5">
        <f t="shared" si="1"/>
        <v>929000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2"/>
  <sheetViews>
    <sheetView zoomScale="86" zoomScaleNormal="86" workbookViewId="0">
      <selection activeCell="H17" sqref="G17:H17"/>
    </sheetView>
  </sheetViews>
  <sheetFormatPr defaultRowHeight="15"/>
  <cols>
    <col min="1" max="1" width="25.140625" bestFit="1" customWidth="1"/>
    <col min="2" max="2" width="44.7109375" customWidth="1"/>
    <col min="3" max="3" width="45.140625" customWidth="1"/>
    <col min="4" max="4" width="26.5703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5.4257812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316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2" si="0">F2*G2</f>
        <v>1</v>
      </c>
      <c r="I2" s="3">
        <v>30000</v>
      </c>
      <c r="J2" s="5">
        <f t="shared" ref="J2:J12" si="1">H2*I2</f>
        <v>30000</v>
      </c>
    </row>
    <row r="3" spans="1:10" s="4" customFormat="1" ht="15.75">
      <c r="A3" s="4" t="s">
        <v>316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316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316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316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316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316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316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316</v>
      </c>
      <c r="B10" s="4" t="s">
        <v>81</v>
      </c>
      <c r="C10" s="6" t="s">
        <v>342</v>
      </c>
      <c r="D10" s="6" t="s">
        <v>156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60000</v>
      </c>
      <c r="J10" s="5">
        <f t="shared" si="1"/>
        <v>60000</v>
      </c>
    </row>
    <row r="11" spans="1:10" s="4" customFormat="1" ht="15.75">
      <c r="A11" s="4" t="s">
        <v>316</v>
      </c>
      <c r="B11" s="4" t="s">
        <v>82</v>
      </c>
      <c r="C11" s="4" t="s">
        <v>217</v>
      </c>
      <c r="D11" s="4" t="s">
        <v>147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319900</v>
      </c>
      <c r="J11" s="5">
        <f t="shared" si="1"/>
        <v>319900</v>
      </c>
    </row>
    <row r="12" spans="1:10" s="4" customFormat="1" ht="15.75">
      <c r="A12" s="4" t="s">
        <v>316</v>
      </c>
      <c r="B12" s="4" t="s">
        <v>83</v>
      </c>
      <c r="C12" s="4" t="s">
        <v>197</v>
      </c>
      <c r="D12" s="4" t="s">
        <v>147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84500</v>
      </c>
      <c r="J12" s="5">
        <f t="shared" si="1"/>
        <v>84500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4"/>
  <sheetViews>
    <sheetView zoomScale="80" zoomScaleNormal="80" workbookViewId="0">
      <selection activeCell="I10" sqref="I10"/>
    </sheetView>
  </sheetViews>
  <sheetFormatPr defaultRowHeight="15"/>
  <cols>
    <col min="1" max="1" width="25.140625" bestFit="1" customWidth="1"/>
    <col min="2" max="2" width="48.28515625" customWidth="1"/>
    <col min="3" max="3" width="44.42578125" customWidth="1"/>
    <col min="4" max="4" width="27.5703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317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4" si="0">F2*G2</f>
        <v>1</v>
      </c>
      <c r="I2" s="3">
        <v>30000</v>
      </c>
      <c r="J2" s="5">
        <f t="shared" ref="J2:J14" si="1">H2*I2</f>
        <v>30000</v>
      </c>
    </row>
    <row r="3" spans="1:10" s="4" customFormat="1" ht="15.75">
      <c r="A3" s="4" t="s">
        <v>317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1</v>
      </c>
      <c r="G3" s="2">
        <v>1</v>
      </c>
      <c r="H3" s="2">
        <f t="shared" si="0"/>
        <v>1</v>
      </c>
      <c r="I3" s="3">
        <v>8000</v>
      </c>
      <c r="J3" s="5">
        <f t="shared" si="1"/>
        <v>8000</v>
      </c>
    </row>
    <row r="4" spans="1:10" s="4" customFormat="1" ht="15.75">
      <c r="A4" s="4" t="s">
        <v>317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317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317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317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317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317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317</v>
      </c>
      <c r="B10" s="4" t="s">
        <v>40</v>
      </c>
      <c r="C10" s="4" t="s">
        <v>360</v>
      </c>
      <c r="D10" s="4" t="s">
        <v>294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1017600</v>
      </c>
      <c r="J10" s="5">
        <f t="shared" si="1"/>
        <v>1017600</v>
      </c>
    </row>
    <row r="11" spans="1:10" s="4" customFormat="1" ht="15.75">
      <c r="A11" s="4" t="s">
        <v>317</v>
      </c>
      <c r="B11" s="4" t="s">
        <v>84</v>
      </c>
      <c r="C11" s="4" t="s">
        <v>218</v>
      </c>
      <c r="D11" s="4" t="s">
        <v>142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536300</v>
      </c>
      <c r="J11" s="5">
        <f t="shared" si="1"/>
        <v>536300</v>
      </c>
    </row>
    <row r="12" spans="1:10" s="4" customFormat="1" ht="15.75">
      <c r="A12" s="4" t="s">
        <v>317</v>
      </c>
      <c r="B12" s="4" t="s">
        <v>85</v>
      </c>
      <c r="C12" s="4" t="s">
        <v>219</v>
      </c>
      <c r="D12" s="4" t="s">
        <v>220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2998800</v>
      </c>
      <c r="J12" s="5">
        <f t="shared" si="1"/>
        <v>2998800</v>
      </c>
    </row>
    <row r="13" spans="1:10" s="4" customFormat="1" ht="15.75">
      <c r="A13" s="4" t="s">
        <v>317</v>
      </c>
      <c r="B13" s="4" t="s">
        <v>86</v>
      </c>
      <c r="C13" s="4" t="s">
        <v>221</v>
      </c>
      <c r="D13" s="4" t="s">
        <v>141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26400</v>
      </c>
      <c r="J13" s="5">
        <f t="shared" si="1"/>
        <v>26400</v>
      </c>
    </row>
    <row r="14" spans="1:10" s="4" customFormat="1" ht="15.75">
      <c r="A14" s="4" t="s">
        <v>317</v>
      </c>
      <c r="B14" s="4" t="s">
        <v>87</v>
      </c>
      <c r="C14" s="4" t="s">
        <v>222</v>
      </c>
      <c r="D14" s="4" t="s">
        <v>141</v>
      </c>
      <c r="E14" s="2" t="s">
        <v>10</v>
      </c>
      <c r="F14" s="2">
        <v>1</v>
      </c>
      <c r="G14" s="2">
        <v>1</v>
      </c>
      <c r="H14" s="2">
        <f t="shared" si="0"/>
        <v>1</v>
      </c>
      <c r="I14" s="3">
        <v>103500</v>
      </c>
      <c r="J14" s="5">
        <f t="shared" si="1"/>
        <v>103500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13"/>
  <sheetViews>
    <sheetView zoomScale="78" zoomScaleNormal="78" workbookViewId="0">
      <selection activeCell="C13" sqref="C13"/>
    </sheetView>
  </sheetViews>
  <sheetFormatPr defaultRowHeight="15"/>
  <cols>
    <col min="1" max="1" width="25.140625" bestFit="1" customWidth="1"/>
    <col min="2" max="2" width="52.7109375" customWidth="1"/>
    <col min="3" max="3" width="46.7109375" customWidth="1"/>
    <col min="4" max="4" width="45.285156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318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3" si="0">F2*G2</f>
        <v>1</v>
      </c>
      <c r="I2" s="3">
        <v>30000</v>
      </c>
      <c r="J2" s="5">
        <f t="shared" ref="J2:J13" si="1">H2*I2</f>
        <v>30000</v>
      </c>
    </row>
    <row r="3" spans="1:10" s="4" customFormat="1" ht="15.75">
      <c r="A3" s="4" t="s">
        <v>318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318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318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318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318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318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318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318</v>
      </c>
      <c r="B10" s="4" t="s">
        <v>88</v>
      </c>
      <c r="C10" s="4" t="s">
        <v>223</v>
      </c>
      <c r="D10" s="4" t="s">
        <v>224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680000</v>
      </c>
      <c r="J10" s="5">
        <f t="shared" si="1"/>
        <v>680000</v>
      </c>
    </row>
    <row r="11" spans="1:10" s="4" customFormat="1" ht="15.75">
      <c r="A11" s="4" t="s">
        <v>318</v>
      </c>
      <c r="B11" s="4" t="s">
        <v>89</v>
      </c>
      <c r="C11" s="4" t="s">
        <v>354</v>
      </c>
      <c r="D11" s="4" t="s">
        <v>355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340000</v>
      </c>
      <c r="J11" s="5">
        <f t="shared" si="1"/>
        <v>340000</v>
      </c>
    </row>
    <row r="12" spans="1:10" s="4" customFormat="1" ht="15.75">
      <c r="A12" s="4" t="s">
        <v>318</v>
      </c>
      <c r="B12" s="4" t="s">
        <v>288</v>
      </c>
      <c r="C12" s="4" t="s">
        <v>337</v>
      </c>
      <c r="D12" s="4" t="s">
        <v>338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2200000</v>
      </c>
      <c r="J12" s="5">
        <f t="shared" si="1"/>
        <v>2200000</v>
      </c>
    </row>
    <row r="13" spans="1:10" s="4" customFormat="1" ht="15.75">
      <c r="A13" s="4" t="s">
        <v>318</v>
      </c>
      <c r="B13" s="4" t="s">
        <v>22</v>
      </c>
      <c r="C13" s="4" t="s">
        <v>250</v>
      </c>
      <c r="D13" s="4" t="s">
        <v>251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7000</v>
      </c>
      <c r="J13" s="5">
        <f t="shared" si="1"/>
        <v>7000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9"/>
  <sheetViews>
    <sheetView zoomScale="84" zoomScaleNormal="84" workbookViewId="0">
      <selection activeCell="C9" sqref="C9"/>
    </sheetView>
  </sheetViews>
  <sheetFormatPr defaultRowHeight="15"/>
  <cols>
    <col min="1" max="1" width="25.140625" bestFit="1" customWidth="1"/>
    <col min="2" max="2" width="51.5703125" customWidth="1"/>
    <col min="3" max="3" width="45.85546875" customWidth="1"/>
    <col min="4" max="4" width="22.5703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4.8554687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90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9" si="0">F2*G2</f>
        <v>1</v>
      </c>
      <c r="I2" s="3">
        <v>30000</v>
      </c>
      <c r="J2" s="5">
        <f t="shared" ref="J2:J9" si="1">H2*I2</f>
        <v>30000</v>
      </c>
    </row>
    <row r="3" spans="1:10" s="4" customFormat="1" ht="15.75">
      <c r="A3" s="4" t="s">
        <v>90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90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90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90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90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90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90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5"/>
  <sheetViews>
    <sheetView zoomScale="84" zoomScaleNormal="84" workbookViewId="0">
      <selection activeCell="C13" sqref="C13"/>
    </sheetView>
  </sheetViews>
  <sheetFormatPr defaultRowHeight="15"/>
  <cols>
    <col min="1" max="1" width="25.140625" bestFit="1" customWidth="1"/>
    <col min="2" max="2" width="56.42578125" bestFit="1" customWidth="1"/>
    <col min="3" max="3" width="62.42578125" customWidth="1"/>
    <col min="4" max="4" width="28.285156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319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5" si="0">F2*G2</f>
        <v>1</v>
      </c>
      <c r="I2" s="3">
        <v>30000</v>
      </c>
      <c r="J2" s="5">
        <f t="shared" ref="J2:J15" si="1">H2*I2</f>
        <v>30000</v>
      </c>
    </row>
    <row r="3" spans="1:10" s="4" customFormat="1" ht="15.75">
      <c r="A3" s="4" t="s">
        <v>319</v>
      </c>
      <c r="B3" s="4" t="s">
        <v>5</v>
      </c>
      <c r="C3" s="4" t="s">
        <v>362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319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319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319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319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319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319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319</v>
      </c>
      <c r="B10" s="4" t="s">
        <v>18</v>
      </c>
      <c r="C10" s="4" t="s">
        <v>148</v>
      </c>
      <c r="D10" s="4" t="s">
        <v>147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152300</v>
      </c>
      <c r="J10" s="5">
        <f t="shared" si="1"/>
        <v>152300</v>
      </c>
    </row>
    <row r="11" spans="1:10" s="4" customFormat="1" ht="15.75">
      <c r="A11" s="4" t="s">
        <v>319</v>
      </c>
      <c r="B11" s="4" t="s">
        <v>17</v>
      </c>
      <c r="C11" s="4" t="s">
        <v>149</v>
      </c>
      <c r="D11" s="4" t="s">
        <v>147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50800</v>
      </c>
      <c r="J11" s="5">
        <f t="shared" si="1"/>
        <v>50800</v>
      </c>
    </row>
    <row r="12" spans="1:10" s="4" customFormat="1" ht="15.75">
      <c r="A12" s="4" t="s">
        <v>319</v>
      </c>
      <c r="B12" s="4" t="s">
        <v>19</v>
      </c>
      <c r="C12" s="4" t="s">
        <v>163</v>
      </c>
      <c r="D12" s="4" t="s">
        <v>164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7900</v>
      </c>
      <c r="J12" s="5">
        <f t="shared" si="1"/>
        <v>7900</v>
      </c>
    </row>
    <row r="13" spans="1:10" s="4" customFormat="1" ht="15.75">
      <c r="A13" s="4" t="s">
        <v>319</v>
      </c>
      <c r="B13" s="4" t="s">
        <v>20</v>
      </c>
      <c r="C13" s="4" t="s">
        <v>357</v>
      </c>
      <c r="D13" s="4" t="s">
        <v>165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481757</v>
      </c>
      <c r="J13" s="5">
        <f t="shared" si="1"/>
        <v>481757</v>
      </c>
    </row>
    <row r="14" spans="1:10" s="4" customFormat="1" ht="15.75">
      <c r="A14" s="4" t="s">
        <v>319</v>
      </c>
      <c r="B14" s="4" t="s">
        <v>21</v>
      </c>
      <c r="C14" s="4" t="s">
        <v>358</v>
      </c>
      <c r="D14" s="4" t="s">
        <v>165</v>
      </c>
      <c r="E14" s="2" t="s">
        <v>10</v>
      </c>
      <c r="F14" s="2">
        <v>1</v>
      </c>
      <c r="G14" s="2">
        <v>1</v>
      </c>
      <c r="H14" s="2">
        <f t="shared" si="0"/>
        <v>1</v>
      </c>
      <c r="I14" s="3">
        <v>467376</v>
      </c>
      <c r="J14" s="5">
        <f t="shared" si="1"/>
        <v>467376</v>
      </c>
    </row>
    <row r="15" spans="1:10" s="4" customFormat="1" ht="15.75">
      <c r="A15" s="4" t="s">
        <v>319</v>
      </c>
      <c r="B15" s="4" t="s">
        <v>91</v>
      </c>
      <c r="C15" s="4" t="s">
        <v>188</v>
      </c>
      <c r="D15" s="4" t="s">
        <v>189</v>
      </c>
      <c r="E15" s="2" t="s">
        <v>10</v>
      </c>
      <c r="F15" s="2">
        <v>1</v>
      </c>
      <c r="G15" s="2">
        <v>1</v>
      </c>
      <c r="H15" s="2">
        <f t="shared" si="0"/>
        <v>1</v>
      </c>
      <c r="I15" s="3">
        <v>521304</v>
      </c>
      <c r="J15" s="5">
        <f t="shared" si="1"/>
        <v>521304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topLeftCell="B1" workbookViewId="0">
      <selection activeCell="B1" sqref="A1:XFD1048576"/>
    </sheetView>
  </sheetViews>
  <sheetFormatPr defaultRowHeight="15.75"/>
  <cols>
    <col min="1" max="1" width="25.140625" style="4" bestFit="1" customWidth="1"/>
    <col min="2" max="2" width="38" style="4" customWidth="1"/>
    <col min="3" max="3" width="38.28515625" style="4" customWidth="1"/>
    <col min="4" max="4" width="19" style="4" customWidth="1"/>
    <col min="5" max="6" width="9.140625" style="2"/>
    <col min="7" max="7" width="14.42578125" style="2" customWidth="1"/>
    <col min="8" max="8" width="13.85546875" style="2" bestFit="1" customWidth="1"/>
    <col min="9" max="10" width="14.85546875" style="4" bestFit="1" customWidth="1"/>
    <col min="11" max="16384" width="9.140625" style="4"/>
  </cols>
  <sheetData>
    <row r="1" spans="1:10" s="2" customFormat="1" ht="39.75" customHeight="1">
      <c r="A1" s="2" t="s">
        <v>0</v>
      </c>
      <c r="B1" s="9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9" t="s">
        <v>130</v>
      </c>
      <c r="H1" s="2" t="s">
        <v>131</v>
      </c>
      <c r="I1" s="2" t="s">
        <v>136</v>
      </c>
      <c r="J1" s="2" t="s">
        <v>137</v>
      </c>
    </row>
    <row r="2" spans="1:10">
      <c r="A2" s="4" t="s">
        <v>4</v>
      </c>
      <c r="B2" s="4" t="s">
        <v>5</v>
      </c>
      <c r="C2" s="4" t="s">
        <v>134</v>
      </c>
      <c r="D2" s="4" t="s">
        <v>135</v>
      </c>
      <c r="E2" s="2" t="s">
        <v>6</v>
      </c>
      <c r="F2" s="2">
        <v>3</v>
      </c>
      <c r="G2" s="2">
        <v>1</v>
      </c>
      <c r="H2" s="2">
        <f t="shared" ref="H2:H9" si="0">F2*G2</f>
        <v>3</v>
      </c>
      <c r="I2" s="5">
        <v>8000</v>
      </c>
      <c r="J2" s="5">
        <f t="shared" ref="J2:J9" si="1">H2*I2</f>
        <v>24000</v>
      </c>
    </row>
    <row r="3" spans="1:10">
      <c r="A3" s="4" t="s">
        <v>4</v>
      </c>
      <c r="B3" s="4" t="s">
        <v>7</v>
      </c>
      <c r="C3" s="4" t="s">
        <v>140</v>
      </c>
      <c r="D3" s="4" t="s">
        <v>141</v>
      </c>
      <c r="E3" s="2" t="s">
        <v>6</v>
      </c>
      <c r="F3" s="2">
        <v>1</v>
      </c>
      <c r="G3" s="2">
        <v>1</v>
      </c>
      <c r="H3" s="2">
        <f t="shared" si="0"/>
        <v>1</v>
      </c>
      <c r="I3" s="5">
        <v>200000</v>
      </c>
      <c r="J3" s="5">
        <f t="shared" si="1"/>
        <v>200000</v>
      </c>
    </row>
    <row r="4" spans="1:10">
      <c r="A4" s="4" t="s">
        <v>4</v>
      </c>
      <c r="B4" s="4" t="s">
        <v>8</v>
      </c>
      <c r="C4" s="4" t="s">
        <v>296</v>
      </c>
      <c r="D4" s="4" t="s">
        <v>142</v>
      </c>
      <c r="E4" s="2" t="s">
        <v>6</v>
      </c>
      <c r="F4" s="2">
        <v>1</v>
      </c>
      <c r="G4" s="2">
        <v>1</v>
      </c>
      <c r="H4" s="2">
        <f t="shared" si="0"/>
        <v>1</v>
      </c>
      <c r="I4" s="5">
        <v>77000</v>
      </c>
      <c r="J4" s="5">
        <f t="shared" si="1"/>
        <v>77000</v>
      </c>
    </row>
    <row r="5" spans="1:10">
      <c r="A5" s="4" t="s">
        <v>4</v>
      </c>
      <c r="B5" s="4" t="s">
        <v>9</v>
      </c>
      <c r="C5" s="4" t="s">
        <v>143</v>
      </c>
      <c r="D5" s="4" t="s">
        <v>144</v>
      </c>
      <c r="E5" s="2" t="s">
        <v>10</v>
      </c>
      <c r="F5" s="2">
        <v>2</v>
      </c>
      <c r="G5" s="2">
        <v>1</v>
      </c>
      <c r="H5" s="2">
        <f t="shared" si="0"/>
        <v>2</v>
      </c>
      <c r="I5" s="5">
        <v>17700</v>
      </c>
      <c r="J5" s="5">
        <f t="shared" si="1"/>
        <v>35400</v>
      </c>
    </row>
    <row r="6" spans="1:10">
      <c r="A6" s="4" t="s">
        <v>4</v>
      </c>
      <c r="B6" s="4" t="s">
        <v>11</v>
      </c>
      <c r="C6" s="4" t="s">
        <v>145</v>
      </c>
      <c r="D6" s="4" t="s">
        <v>135</v>
      </c>
      <c r="E6" s="2" t="s">
        <v>6</v>
      </c>
      <c r="F6" s="2">
        <v>1</v>
      </c>
      <c r="G6" s="2">
        <v>1</v>
      </c>
      <c r="H6" s="2">
        <f t="shared" si="0"/>
        <v>1</v>
      </c>
      <c r="I6" s="5">
        <v>20000</v>
      </c>
      <c r="J6" s="5">
        <f t="shared" si="1"/>
        <v>20000</v>
      </c>
    </row>
    <row r="7" spans="1:10">
      <c r="A7" s="4" t="s">
        <v>4</v>
      </c>
      <c r="B7" s="4" t="s">
        <v>12</v>
      </c>
      <c r="C7" s="4" t="s">
        <v>153</v>
      </c>
      <c r="D7" s="4" t="s">
        <v>142</v>
      </c>
      <c r="E7" s="2" t="s">
        <v>6</v>
      </c>
      <c r="F7" s="2">
        <v>1</v>
      </c>
      <c r="G7" s="2">
        <v>1</v>
      </c>
      <c r="H7" s="2">
        <f t="shared" si="0"/>
        <v>1</v>
      </c>
      <c r="I7" s="5">
        <v>160000</v>
      </c>
      <c r="J7" s="5">
        <f t="shared" si="1"/>
        <v>160000</v>
      </c>
    </row>
    <row r="8" spans="1:10">
      <c r="A8" s="4" t="s">
        <v>4</v>
      </c>
      <c r="B8" s="4" t="s">
        <v>13</v>
      </c>
      <c r="C8" s="4" t="s">
        <v>154</v>
      </c>
      <c r="D8" s="4" t="s">
        <v>141</v>
      </c>
      <c r="E8" s="2" t="s">
        <v>6</v>
      </c>
      <c r="F8" s="2">
        <v>1</v>
      </c>
      <c r="G8" s="2">
        <v>1</v>
      </c>
      <c r="H8" s="2">
        <f t="shared" si="0"/>
        <v>1</v>
      </c>
      <c r="I8" s="5">
        <v>160000</v>
      </c>
      <c r="J8" s="5">
        <f t="shared" si="1"/>
        <v>160000</v>
      </c>
    </row>
    <row r="9" spans="1:10">
      <c r="A9" s="4" t="s">
        <v>4</v>
      </c>
      <c r="B9" s="4" t="s">
        <v>14</v>
      </c>
      <c r="C9" s="4" t="s">
        <v>155</v>
      </c>
      <c r="D9" s="4" t="s">
        <v>156</v>
      </c>
      <c r="E9" s="2" t="s">
        <v>6</v>
      </c>
      <c r="F9" s="2">
        <v>1</v>
      </c>
      <c r="G9" s="2">
        <v>1</v>
      </c>
      <c r="H9" s="2">
        <f t="shared" si="0"/>
        <v>1</v>
      </c>
      <c r="I9" s="5">
        <v>250000</v>
      </c>
      <c r="J9" s="5">
        <f t="shared" si="1"/>
        <v>250000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15"/>
  <sheetViews>
    <sheetView zoomScale="82" zoomScaleNormal="82" workbookViewId="0">
      <selection activeCell="D1" sqref="D1"/>
    </sheetView>
  </sheetViews>
  <sheetFormatPr defaultRowHeight="15"/>
  <cols>
    <col min="1" max="1" width="26.42578125" bestFit="1" customWidth="1"/>
    <col min="2" max="2" width="56.42578125" bestFit="1" customWidth="1"/>
    <col min="3" max="3" width="51.5703125" customWidth="1"/>
    <col min="4" max="4" width="40.42578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311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5" si="0">F2*G2</f>
        <v>1</v>
      </c>
      <c r="I2" s="3">
        <v>30000</v>
      </c>
      <c r="J2" s="5">
        <f t="shared" ref="J2:J15" si="1">H2*I2</f>
        <v>30000</v>
      </c>
    </row>
    <row r="3" spans="1:10" s="4" customFormat="1" ht="15.75">
      <c r="A3" s="4" t="s">
        <v>311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311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311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311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311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311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311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311</v>
      </c>
      <c r="B10" s="4" t="s">
        <v>17</v>
      </c>
      <c r="C10" s="4" t="s">
        <v>149</v>
      </c>
      <c r="D10" s="4" t="s">
        <v>147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311</v>
      </c>
      <c r="B11" s="4" t="s">
        <v>31</v>
      </c>
      <c r="C11" s="4" t="s">
        <v>151</v>
      </c>
      <c r="D11" s="4" t="s">
        <v>152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2355700</v>
      </c>
      <c r="J11" s="5">
        <f t="shared" si="1"/>
        <v>2355700</v>
      </c>
    </row>
    <row r="12" spans="1:10" s="4" customFormat="1" ht="15.75">
      <c r="A12" s="4" t="s">
        <v>311</v>
      </c>
      <c r="B12" s="4" t="s">
        <v>19</v>
      </c>
      <c r="C12" s="4" t="s">
        <v>163</v>
      </c>
      <c r="D12" s="4" t="s">
        <v>164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7900</v>
      </c>
      <c r="J12" s="5">
        <f t="shared" si="1"/>
        <v>7900</v>
      </c>
    </row>
    <row r="13" spans="1:10" s="4" customFormat="1" ht="15.75">
      <c r="A13" s="4" t="s">
        <v>311</v>
      </c>
      <c r="B13" s="4" t="s">
        <v>32</v>
      </c>
      <c r="C13" s="4" t="s">
        <v>356</v>
      </c>
      <c r="D13" s="4" t="s">
        <v>165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1725696</v>
      </c>
      <c r="J13" s="5">
        <f t="shared" si="1"/>
        <v>1725696</v>
      </c>
    </row>
    <row r="14" spans="1:10" s="4" customFormat="1" ht="15.75">
      <c r="A14" s="4" t="s">
        <v>311</v>
      </c>
      <c r="B14" s="4" t="s">
        <v>33</v>
      </c>
      <c r="C14" s="4" t="s">
        <v>175</v>
      </c>
      <c r="D14" s="4" t="s">
        <v>174</v>
      </c>
      <c r="E14" s="2" t="s">
        <v>10</v>
      </c>
      <c r="F14" s="2">
        <v>1</v>
      </c>
      <c r="G14" s="2">
        <v>1</v>
      </c>
      <c r="H14" s="2">
        <f t="shared" si="0"/>
        <v>1</v>
      </c>
      <c r="I14" s="3">
        <v>4630618</v>
      </c>
      <c r="J14" s="5">
        <f t="shared" si="1"/>
        <v>4630618</v>
      </c>
    </row>
    <row r="15" spans="1:10" s="4" customFormat="1" ht="15.75">
      <c r="A15" s="4" t="s">
        <v>311</v>
      </c>
      <c r="B15" s="4" t="s">
        <v>34</v>
      </c>
      <c r="C15" s="4" t="s">
        <v>176</v>
      </c>
      <c r="D15" s="4" t="s">
        <v>174</v>
      </c>
      <c r="E15" s="2" t="s">
        <v>10</v>
      </c>
      <c r="F15" s="2">
        <v>1</v>
      </c>
      <c r="G15" s="2">
        <v>1</v>
      </c>
      <c r="H15" s="2">
        <f t="shared" si="0"/>
        <v>1</v>
      </c>
      <c r="I15" s="3">
        <v>1243940</v>
      </c>
      <c r="J15" s="5">
        <f t="shared" si="1"/>
        <v>1243940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4"/>
  <sheetViews>
    <sheetView zoomScale="62" zoomScaleNormal="62" workbookViewId="0">
      <selection activeCell="D1" sqref="D1"/>
    </sheetView>
  </sheetViews>
  <sheetFormatPr defaultRowHeight="15"/>
  <cols>
    <col min="1" max="1" width="25.140625" bestFit="1" customWidth="1"/>
    <col min="2" max="2" width="49.85546875" customWidth="1"/>
    <col min="3" max="3" width="66.85546875" customWidth="1"/>
    <col min="4" max="4" width="54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7.8554687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320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4" si="0">F2*G2</f>
        <v>1</v>
      </c>
      <c r="I2" s="3">
        <v>30000</v>
      </c>
      <c r="J2" s="5">
        <f t="shared" ref="J2:J14" si="1">H2*I2</f>
        <v>30000</v>
      </c>
    </row>
    <row r="3" spans="1:10" s="4" customFormat="1" ht="15.75">
      <c r="A3" s="4" t="s">
        <v>320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320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320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320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320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320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320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320</v>
      </c>
      <c r="B10" s="4" t="s">
        <v>17</v>
      </c>
      <c r="C10" s="4" t="s">
        <v>149</v>
      </c>
      <c r="D10" s="4" t="s">
        <v>147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320</v>
      </c>
      <c r="B11" s="4" t="s">
        <v>46</v>
      </c>
      <c r="C11" s="4" t="s">
        <v>357</v>
      </c>
      <c r="D11" s="4" t="s">
        <v>165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481757</v>
      </c>
      <c r="J11" s="5">
        <f t="shared" si="1"/>
        <v>481757</v>
      </c>
    </row>
    <row r="12" spans="1:10" s="4" customFormat="1" ht="15.75">
      <c r="A12" s="4" t="s">
        <v>320</v>
      </c>
      <c r="B12" s="4" t="s">
        <v>44</v>
      </c>
      <c r="C12" s="4" t="s">
        <v>187</v>
      </c>
      <c r="D12" s="4" t="s">
        <v>185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14931000</v>
      </c>
      <c r="J12" s="5">
        <f t="shared" si="1"/>
        <v>14931000</v>
      </c>
    </row>
    <row r="13" spans="1:10" s="4" customFormat="1" ht="15.75">
      <c r="A13" s="4" t="s">
        <v>320</v>
      </c>
      <c r="B13" s="4" t="s">
        <v>47</v>
      </c>
      <c r="C13" s="4" t="s">
        <v>188</v>
      </c>
      <c r="D13" s="4" t="s">
        <v>189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521304</v>
      </c>
      <c r="J13" s="5">
        <f t="shared" si="1"/>
        <v>521304</v>
      </c>
    </row>
    <row r="14" spans="1:10" s="4" customFormat="1" ht="15.75">
      <c r="A14" s="4" t="s">
        <v>320</v>
      </c>
      <c r="B14" s="4" t="s">
        <v>48</v>
      </c>
      <c r="C14" s="4" t="s">
        <v>190</v>
      </c>
      <c r="D14" s="4" t="s">
        <v>165</v>
      </c>
      <c r="E14" s="2" t="s">
        <v>10</v>
      </c>
      <c r="F14" s="2">
        <v>1</v>
      </c>
      <c r="G14" s="2">
        <v>1</v>
      </c>
      <c r="H14" s="2">
        <f t="shared" si="0"/>
        <v>1</v>
      </c>
      <c r="I14" s="3">
        <v>746896</v>
      </c>
      <c r="J14" s="5">
        <f t="shared" si="1"/>
        <v>746896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11"/>
  <sheetViews>
    <sheetView zoomScale="77" zoomScaleNormal="77" workbookViewId="0">
      <selection activeCell="C32" sqref="C32"/>
    </sheetView>
  </sheetViews>
  <sheetFormatPr defaultRowHeight="15"/>
  <cols>
    <col min="1" max="1" width="25.140625" bestFit="1" customWidth="1"/>
    <col min="2" max="2" width="56.42578125" bestFit="1" customWidth="1"/>
    <col min="3" max="3" width="45.140625" customWidth="1"/>
    <col min="4" max="4" width="26.5703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92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1" si="0">F2*G2</f>
        <v>1</v>
      </c>
      <c r="I2" s="3">
        <v>30000</v>
      </c>
      <c r="J2" s="5">
        <f t="shared" ref="J2:J11" si="1">H2*I2</f>
        <v>30000</v>
      </c>
    </row>
    <row r="3" spans="1:10" s="4" customFormat="1" ht="15.75">
      <c r="A3" s="4" t="s">
        <v>92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92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92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92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92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92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92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92</v>
      </c>
      <c r="B10" s="4" t="s">
        <v>34</v>
      </c>
      <c r="C10" s="4" t="s">
        <v>176</v>
      </c>
      <c r="D10" s="4" t="s">
        <v>174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1243940</v>
      </c>
      <c r="J10" s="5">
        <f t="shared" si="1"/>
        <v>1243940</v>
      </c>
    </row>
    <row r="11" spans="1:10" s="4" customFormat="1" ht="15.75">
      <c r="A11" s="4" t="s">
        <v>92</v>
      </c>
      <c r="B11" s="4" t="s">
        <v>93</v>
      </c>
      <c r="C11" s="4" t="s">
        <v>197</v>
      </c>
      <c r="D11" s="4" t="s">
        <v>147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84500</v>
      </c>
      <c r="J11" s="5">
        <f t="shared" si="1"/>
        <v>84500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9"/>
  <sheetViews>
    <sheetView zoomScale="82" zoomScaleNormal="82" workbookViewId="0">
      <selection activeCell="C9" sqref="C9"/>
    </sheetView>
  </sheetViews>
  <sheetFormatPr defaultColWidth="46.7109375" defaultRowHeight="15"/>
  <cols>
    <col min="1" max="1" width="25.42578125" customWidth="1"/>
    <col min="4" max="4" width="40.5703125" customWidth="1"/>
    <col min="5" max="5" width="21.5703125" customWidth="1"/>
    <col min="6" max="8" width="19.28515625" customWidth="1"/>
    <col min="9" max="10" width="2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321</v>
      </c>
      <c r="B2" s="4" t="s">
        <v>9</v>
      </c>
      <c r="C2" s="4" t="s">
        <v>143</v>
      </c>
      <c r="D2" s="4" t="s">
        <v>144</v>
      </c>
      <c r="E2" s="2" t="s">
        <v>10</v>
      </c>
      <c r="F2" s="2">
        <v>1</v>
      </c>
      <c r="G2" s="2">
        <v>1</v>
      </c>
      <c r="H2" s="2">
        <f t="shared" ref="H2:H9" si="0">F2*G2</f>
        <v>1</v>
      </c>
      <c r="I2" s="3">
        <v>17700</v>
      </c>
      <c r="J2" s="5">
        <f t="shared" ref="J2:J9" si="1">H2*I2</f>
        <v>17700</v>
      </c>
    </row>
    <row r="3" spans="1:10" s="4" customFormat="1" ht="15.75">
      <c r="A3" s="4" t="s">
        <v>321</v>
      </c>
      <c r="B3" s="4" t="s">
        <v>17</v>
      </c>
      <c r="C3" s="4" t="s">
        <v>149</v>
      </c>
      <c r="D3" s="4" t="s">
        <v>147</v>
      </c>
      <c r="E3" s="2" t="s">
        <v>10</v>
      </c>
      <c r="F3" s="2">
        <v>1</v>
      </c>
      <c r="G3" s="2">
        <v>1</v>
      </c>
      <c r="H3" s="2">
        <f t="shared" si="0"/>
        <v>1</v>
      </c>
      <c r="I3" s="3">
        <v>50800</v>
      </c>
      <c r="J3" s="5">
        <f t="shared" si="1"/>
        <v>50800</v>
      </c>
    </row>
    <row r="4" spans="1:10" s="4" customFormat="1" ht="15.75">
      <c r="A4" s="4" t="s">
        <v>321</v>
      </c>
      <c r="B4" s="4" t="s">
        <v>36</v>
      </c>
      <c r="C4" s="4" t="s">
        <v>149</v>
      </c>
      <c r="D4" s="4" t="s">
        <v>147</v>
      </c>
      <c r="E4" s="2" t="s">
        <v>10</v>
      </c>
      <c r="F4" s="2">
        <v>1</v>
      </c>
      <c r="G4" s="2">
        <v>1</v>
      </c>
      <c r="H4" s="2">
        <f t="shared" si="0"/>
        <v>1</v>
      </c>
      <c r="I4" s="3">
        <v>50800</v>
      </c>
      <c r="J4" s="5">
        <f t="shared" si="1"/>
        <v>50800</v>
      </c>
    </row>
    <row r="5" spans="1:10" s="4" customFormat="1" ht="15.75">
      <c r="A5" s="4" t="s">
        <v>321</v>
      </c>
      <c r="B5" s="4" t="s">
        <v>95</v>
      </c>
      <c r="C5" s="4" t="s">
        <v>161</v>
      </c>
      <c r="D5" s="4" t="s">
        <v>147</v>
      </c>
      <c r="E5" s="2" t="s">
        <v>10</v>
      </c>
      <c r="F5" s="2">
        <v>1</v>
      </c>
      <c r="G5" s="2">
        <v>1</v>
      </c>
      <c r="H5" s="2">
        <f t="shared" si="0"/>
        <v>1</v>
      </c>
      <c r="I5" s="3">
        <v>195300</v>
      </c>
      <c r="J5" s="5">
        <f t="shared" si="1"/>
        <v>195300</v>
      </c>
    </row>
    <row r="6" spans="1:10" s="4" customFormat="1" ht="15.75">
      <c r="A6" s="4" t="s">
        <v>321</v>
      </c>
      <c r="B6" s="4" t="s">
        <v>28</v>
      </c>
      <c r="C6" s="4" t="s">
        <v>168</v>
      </c>
      <c r="D6" s="4" t="s">
        <v>169</v>
      </c>
      <c r="E6" s="2" t="s">
        <v>10</v>
      </c>
      <c r="F6" s="2">
        <v>1</v>
      </c>
      <c r="G6" s="2">
        <v>1</v>
      </c>
      <c r="H6" s="2">
        <f t="shared" si="0"/>
        <v>1</v>
      </c>
      <c r="I6" s="3">
        <v>974400</v>
      </c>
      <c r="J6" s="5">
        <f t="shared" si="1"/>
        <v>974400</v>
      </c>
    </row>
    <row r="7" spans="1:10" s="4" customFormat="1" ht="15.75">
      <c r="A7" s="4" t="s">
        <v>321</v>
      </c>
      <c r="B7" s="4" t="s">
        <v>94</v>
      </c>
      <c r="C7" s="4" t="s">
        <v>172</v>
      </c>
      <c r="D7" s="4" t="s">
        <v>173</v>
      </c>
      <c r="E7" s="2" t="s">
        <v>10</v>
      </c>
      <c r="F7" s="2">
        <v>2</v>
      </c>
      <c r="G7" s="2">
        <v>1</v>
      </c>
      <c r="H7" s="2">
        <f t="shared" si="0"/>
        <v>2</v>
      </c>
      <c r="I7" s="3">
        <v>1232700</v>
      </c>
      <c r="J7" s="5">
        <f t="shared" si="1"/>
        <v>2465400</v>
      </c>
    </row>
    <row r="8" spans="1:10" s="4" customFormat="1" ht="15.75">
      <c r="A8" s="4" t="s">
        <v>321</v>
      </c>
      <c r="B8" s="4" t="s">
        <v>37</v>
      </c>
      <c r="C8" s="4" t="s">
        <v>177</v>
      </c>
      <c r="D8" s="4" t="s">
        <v>178</v>
      </c>
      <c r="E8" s="2" t="s">
        <v>10</v>
      </c>
      <c r="F8" s="2">
        <v>1</v>
      </c>
      <c r="G8" s="2">
        <v>1</v>
      </c>
      <c r="H8" s="2">
        <f t="shared" si="0"/>
        <v>1</v>
      </c>
      <c r="I8" s="3">
        <v>156000</v>
      </c>
      <c r="J8" s="5">
        <f t="shared" si="1"/>
        <v>156000</v>
      </c>
    </row>
    <row r="9" spans="1:10" s="4" customFormat="1" ht="15.75">
      <c r="A9" s="4" t="s">
        <v>321</v>
      </c>
      <c r="B9" s="4" t="s">
        <v>41</v>
      </c>
      <c r="C9" s="4" t="s">
        <v>182</v>
      </c>
      <c r="D9" s="4" t="s">
        <v>282</v>
      </c>
      <c r="E9" s="2" t="s">
        <v>10</v>
      </c>
      <c r="F9" s="2">
        <v>1</v>
      </c>
      <c r="G9" s="2">
        <v>1</v>
      </c>
      <c r="H9" s="2">
        <f t="shared" si="0"/>
        <v>1</v>
      </c>
      <c r="I9" s="3">
        <v>1965600</v>
      </c>
      <c r="J9" s="5">
        <f t="shared" si="1"/>
        <v>1965600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10"/>
  <sheetViews>
    <sheetView zoomScale="82" zoomScaleNormal="82" workbookViewId="0">
      <selection activeCell="C10" sqref="C10"/>
    </sheetView>
  </sheetViews>
  <sheetFormatPr defaultRowHeight="15"/>
  <cols>
    <col min="1" max="1" width="25.140625" bestFit="1" customWidth="1"/>
    <col min="2" max="2" width="45.28515625" customWidth="1"/>
    <col min="3" max="3" width="43.5703125" customWidth="1"/>
    <col min="4" max="4" width="33.7109375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9.570312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322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0" si="0">F2*G2</f>
        <v>1</v>
      </c>
      <c r="I2" s="3">
        <v>30000</v>
      </c>
      <c r="J2" s="5">
        <f t="shared" ref="J2:J10" si="1">H2*I2</f>
        <v>30000</v>
      </c>
    </row>
    <row r="3" spans="1:10" s="4" customFormat="1" ht="15.75">
      <c r="A3" s="4" t="s">
        <v>322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322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322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322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322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322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322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322</v>
      </c>
      <c r="B10" s="4" t="s">
        <v>96</v>
      </c>
      <c r="C10" s="4" t="s">
        <v>186</v>
      </c>
      <c r="D10" s="4" t="s">
        <v>185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10773000</v>
      </c>
      <c r="J10" s="5">
        <f t="shared" si="1"/>
        <v>10773000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C12" sqref="C12"/>
    </sheetView>
  </sheetViews>
  <sheetFormatPr defaultRowHeight="15"/>
  <cols>
    <col min="1" max="1" width="25.140625" bestFit="1" customWidth="1"/>
    <col min="2" max="2" width="56.42578125" bestFit="1" customWidth="1"/>
    <col min="3" max="3" width="43.85546875" customWidth="1"/>
    <col min="4" max="4" width="44.85546875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4.8554687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324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2" si="0">F2*G2</f>
        <v>1</v>
      </c>
      <c r="I2" s="3">
        <v>30000</v>
      </c>
      <c r="J2" s="5">
        <f t="shared" ref="J2:J12" si="1">H2*I2</f>
        <v>30000</v>
      </c>
    </row>
    <row r="3" spans="1:10" s="4" customFormat="1" ht="15.75">
      <c r="A3" s="4" t="s">
        <v>324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324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324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324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324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324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324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324</v>
      </c>
      <c r="B10" s="4" t="s">
        <v>98</v>
      </c>
      <c r="C10" s="4" t="s">
        <v>158</v>
      </c>
      <c r="D10" s="4" t="s">
        <v>157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173300</v>
      </c>
      <c r="J10" s="5">
        <f t="shared" si="1"/>
        <v>173300</v>
      </c>
    </row>
    <row r="11" spans="1:10" s="4" customFormat="1" ht="15.75">
      <c r="A11" s="4" t="s">
        <v>324</v>
      </c>
      <c r="B11" s="4" t="s">
        <v>97</v>
      </c>
      <c r="C11" s="6" t="s">
        <v>343</v>
      </c>
      <c r="D11" s="6" t="s">
        <v>156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5000</v>
      </c>
      <c r="J11" s="5">
        <f t="shared" si="1"/>
        <v>5000</v>
      </c>
    </row>
    <row r="12" spans="1:10" s="4" customFormat="1" ht="15.75">
      <c r="A12" s="4" t="s">
        <v>324</v>
      </c>
      <c r="B12" s="4" t="s">
        <v>99</v>
      </c>
      <c r="C12" s="6" t="s">
        <v>344</v>
      </c>
      <c r="D12" s="6" t="s">
        <v>345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50</v>
      </c>
      <c r="J12" s="5">
        <f t="shared" si="1"/>
        <v>50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C9" sqref="C9"/>
    </sheetView>
  </sheetViews>
  <sheetFormatPr defaultRowHeight="15"/>
  <cols>
    <col min="1" max="1" width="25.140625" bestFit="1" customWidth="1"/>
    <col min="2" max="2" width="44.7109375" customWidth="1"/>
    <col min="3" max="3" width="41.140625" customWidth="1"/>
    <col min="4" max="4" width="22.5703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4.8554687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100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9" si="0">F2*G2</f>
        <v>1</v>
      </c>
      <c r="I2" s="3">
        <v>30000</v>
      </c>
      <c r="J2" s="5">
        <f t="shared" ref="J2:J9" si="1">H2*I2</f>
        <v>30000</v>
      </c>
    </row>
    <row r="3" spans="1:10" s="4" customFormat="1" ht="15.75">
      <c r="A3" s="4" t="s">
        <v>100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100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100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100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100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100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100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C9" sqref="C9"/>
    </sheetView>
  </sheetViews>
  <sheetFormatPr defaultRowHeight="15"/>
  <cols>
    <col min="1" max="1" width="25.140625" bestFit="1" customWidth="1"/>
    <col min="2" max="2" width="40" bestFit="1" customWidth="1"/>
    <col min="3" max="3" width="50.7109375" customWidth="1"/>
    <col min="4" max="4" width="38.1406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9" width="16.5703125" bestFit="1" customWidth="1"/>
    <col min="10" max="10" width="17.8554687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325</v>
      </c>
      <c r="B2" s="4" t="s">
        <v>8</v>
      </c>
      <c r="C2" s="4" t="s">
        <v>296</v>
      </c>
      <c r="D2" s="4" t="s">
        <v>142</v>
      </c>
      <c r="E2" s="2" t="s">
        <v>6</v>
      </c>
      <c r="F2" s="2">
        <v>1</v>
      </c>
      <c r="G2" s="2">
        <v>1</v>
      </c>
      <c r="H2" s="2">
        <f t="shared" ref="H2:H9" si="0">F2*G2</f>
        <v>1</v>
      </c>
      <c r="I2" s="3">
        <v>77000</v>
      </c>
      <c r="J2" s="5">
        <f t="shared" ref="J2:J9" si="1">H2*I2</f>
        <v>77000</v>
      </c>
    </row>
    <row r="3" spans="1:10" s="4" customFormat="1" ht="15.75">
      <c r="A3" s="4" t="s">
        <v>325</v>
      </c>
      <c r="B3" s="4" t="s">
        <v>25</v>
      </c>
      <c r="C3" s="4" t="s">
        <v>146</v>
      </c>
      <c r="D3" s="4" t="s">
        <v>135</v>
      </c>
      <c r="E3" s="2" t="s">
        <v>6</v>
      </c>
      <c r="F3" s="2">
        <v>1</v>
      </c>
      <c r="G3" s="2">
        <v>1</v>
      </c>
      <c r="H3" s="2">
        <f t="shared" si="0"/>
        <v>1</v>
      </c>
      <c r="I3" s="3">
        <v>30600</v>
      </c>
      <c r="J3" s="5">
        <f t="shared" si="1"/>
        <v>30600</v>
      </c>
    </row>
    <row r="4" spans="1:10" s="4" customFormat="1" ht="15.75">
      <c r="A4" s="4" t="s">
        <v>325</v>
      </c>
      <c r="B4" s="4" t="s">
        <v>101</v>
      </c>
      <c r="C4" s="4" t="s">
        <v>225</v>
      </c>
      <c r="D4" s="4" t="s">
        <v>226</v>
      </c>
      <c r="E4" s="2" t="s">
        <v>10</v>
      </c>
      <c r="F4" s="2">
        <v>1</v>
      </c>
      <c r="G4" s="2">
        <v>1</v>
      </c>
      <c r="H4" s="2">
        <f t="shared" si="0"/>
        <v>1</v>
      </c>
      <c r="I4" s="3">
        <v>8092980</v>
      </c>
      <c r="J4" s="5">
        <f t="shared" si="1"/>
        <v>8092980</v>
      </c>
    </row>
    <row r="5" spans="1:10" s="4" customFormat="1" ht="15.75">
      <c r="A5" s="4" t="s">
        <v>325</v>
      </c>
      <c r="B5" s="4" t="s">
        <v>102</v>
      </c>
      <c r="C5" s="4" t="s">
        <v>227</v>
      </c>
      <c r="D5" s="4" t="s">
        <v>226</v>
      </c>
      <c r="E5" s="2" t="s">
        <v>10</v>
      </c>
      <c r="F5" s="2">
        <v>1</v>
      </c>
      <c r="G5" s="2">
        <v>1</v>
      </c>
      <c r="H5" s="2">
        <f t="shared" si="0"/>
        <v>1</v>
      </c>
      <c r="I5" s="3">
        <v>8092980</v>
      </c>
      <c r="J5" s="5">
        <f t="shared" si="1"/>
        <v>8092980</v>
      </c>
    </row>
    <row r="6" spans="1:10" s="4" customFormat="1" ht="15.75">
      <c r="A6" s="4" t="s">
        <v>325</v>
      </c>
      <c r="B6" s="4" t="s">
        <v>103</v>
      </c>
      <c r="C6" s="4" t="s">
        <v>228</v>
      </c>
      <c r="D6" s="4" t="s">
        <v>226</v>
      </c>
      <c r="E6" s="2" t="s">
        <v>10</v>
      </c>
      <c r="F6" s="2">
        <v>2</v>
      </c>
      <c r="G6" s="2">
        <v>1</v>
      </c>
      <c r="H6" s="2">
        <f t="shared" si="0"/>
        <v>2</v>
      </c>
      <c r="I6" s="3">
        <v>6448700</v>
      </c>
      <c r="J6" s="5">
        <f t="shared" si="1"/>
        <v>12897400</v>
      </c>
    </row>
    <row r="7" spans="1:10" s="4" customFormat="1" ht="15.75">
      <c r="A7" s="4" t="s">
        <v>325</v>
      </c>
      <c r="B7" s="4" t="s">
        <v>104</v>
      </c>
      <c r="C7" s="4" t="s">
        <v>229</v>
      </c>
      <c r="D7" s="4" t="s">
        <v>226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650200</v>
      </c>
      <c r="J7" s="5">
        <f t="shared" si="1"/>
        <v>650200</v>
      </c>
    </row>
    <row r="8" spans="1:10" s="4" customFormat="1" ht="15.75">
      <c r="A8" s="4" t="s">
        <v>325</v>
      </c>
      <c r="B8" s="4" t="s">
        <v>105</v>
      </c>
      <c r="C8" s="4" t="s">
        <v>230</v>
      </c>
      <c r="D8" s="4" t="s">
        <v>231</v>
      </c>
      <c r="E8" s="2" t="s">
        <v>10</v>
      </c>
      <c r="F8" s="2">
        <v>1</v>
      </c>
      <c r="G8" s="2">
        <v>1</v>
      </c>
      <c r="H8" s="2">
        <f t="shared" si="0"/>
        <v>1</v>
      </c>
      <c r="I8" s="3">
        <v>4044600</v>
      </c>
      <c r="J8" s="5">
        <f t="shared" si="1"/>
        <v>4044600</v>
      </c>
    </row>
    <row r="9" spans="1:10" s="4" customFormat="1" ht="15.75">
      <c r="A9" s="4" t="s">
        <v>325</v>
      </c>
      <c r="B9" s="4" t="s">
        <v>106</v>
      </c>
      <c r="C9" s="4" t="s">
        <v>232</v>
      </c>
      <c r="D9" s="4" t="s">
        <v>231</v>
      </c>
      <c r="E9" s="2" t="s">
        <v>10</v>
      </c>
      <c r="F9" s="2">
        <v>1</v>
      </c>
      <c r="G9" s="2">
        <v>1</v>
      </c>
      <c r="H9" s="2">
        <f t="shared" si="0"/>
        <v>1</v>
      </c>
      <c r="I9" s="3">
        <v>2268000</v>
      </c>
      <c r="J9" s="5">
        <f t="shared" si="1"/>
        <v>2268000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22" sqref="C22"/>
    </sheetView>
  </sheetViews>
  <sheetFormatPr defaultRowHeight="15"/>
  <cols>
    <col min="1" max="1" width="25.140625" bestFit="1" customWidth="1"/>
    <col min="2" max="2" width="49.42578125" customWidth="1"/>
    <col min="3" max="3" width="55.85546875" customWidth="1"/>
    <col min="4" max="4" width="26.710937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107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20" si="0">F2*G2</f>
        <v>1</v>
      </c>
      <c r="I2" s="3">
        <v>30000</v>
      </c>
      <c r="J2" s="5">
        <f t="shared" ref="J2:J20" si="1">H2*I2</f>
        <v>30000</v>
      </c>
    </row>
    <row r="3" spans="1:10" s="4" customFormat="1" ht="15.75">
      <c r="A3" s="4" t="s">
        <v>107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107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107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107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107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107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107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107</v>
      </c>
      <c r="B10" s="4" t="s">
        <v>108</v>
      </c>
      <c r="C10" s="4" t="s">
        <v>233</v>
      </c>
      <c r="D10" s="4" t="s">
        <v>234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37600</v>
      </c>
      <c r="J10" s="5">
        <f t="shared" si="1"/>
        <v>37600</v>
      </c>
    </row>
    <row r="11" spans="1:10" s="4" customFormat="1" ht="15.75">
      <c r="A11" s="4" t="s">
        <v>107</v>
      </c>
      <c r="B11" s="4" t="s">
        <v>290</v>
      </c>
      <c r="C11" s="4" t="s">
        <v>235</v>
      </c>
      <c r="D11" s="4" t="s">
        <v>283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699300</v>
      </c>
      <c r="J11" s="5">
        <f t="shared" si="1"/>
        <v>699300</v>
      </c>
    </row>
    <row r="12" spans="1:10" s="4" customFormat="1" ht="15.75">
      <c r="A12" s="4" t="s">
        <v>107</v>
      </c>
      <c r="B12" s="4" t="s">
        <v>109</v>
      </c>
      <c r="C12" s="4" t="s">
        <v>236</v>
      </c>
      <c r="D12" s="4" t="s">
        <v>283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540600</v>
      </c>
      <c r="J12" s="5">
        <f t="shared" si="1"/>
        <v>540600</v>
      </c>
    </row>
    <row r="13" spans="1:10" s="4" customFormat="1" ht="15.75">
      <c r="A13" s="4" t="s">
        <v>107</v>
      </c>
      <c r="B13" s="4" t="s">
        <v>110</v>
      </c>
      <c r="C13" s="4" t="s">
        <v>237</v>
      </c>
      <c r="D13" s="4" t="s">
        <v>238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3354700</v>
      </c>
      <c r="J13" s="5">
        <f t="shared" si="1"/>
        <v>3354700</v>
      </c>
    </row>
    <row r="14" spans="1:10" s="4" customFormat="1" ht="15.75">
      <c r="A14" s="4" t="s">
        <v>107</v>
      </c>
      <c r="B14" s="4" t="s">
        <v>111</v>
      </c>
      <c r="C14" s="4" t="s">
        <v>239</v>
      </c>
      <c r="D14" s="4" t="s">
        <v>238</v>
      </c>
      <c r="E14" s="2" t="s">
        <v>10</v>
      </c>
      <c r="F14" s="2">
        <v>1</v>
      </c>
      <c r="G14" s="2">
        <v>1</v>
      </c>
      <c r="H14" s="2">
        <f t="shared" si="0"/>
        <v>1</v>
      </c>
      <c r="I14" s="3">
        <v>2697500</v>
      </c>
      <c r="J14" s="5">
        <f t="shared" si="1"/>
        <v>2697500</v>
      </c>
    </row>
    <row r="15" spans="1:10" s="4" customFormat="1" ht="15.75">
      <c r="A15" s="4" t="s">
        <v>107</v>
      </c>
      <c r="B15" s="4" t="s">
        <v>112</v>
      </c>
      <c r="C15" s="4" t="s">
        <v>240</v>
      </c>
      <c r="D15" s="4" t="s">
        <v>238</v>
      </c>
      <c r="E15" s="2" t="s">
        <v>10</v>
      </c>
      <c r="F15" s="2">
        <v>1</v>
      </c>
      <c r="G15" s="2">
        <v>1</v>
      </c>
      <c r="H15" s="2">
        <f t="shared" si="0"/>
        <v>1</v>
      </c>
      <c r="I15" s="3">
        <v>2456300</v>
      </c>
      <c r="J15" s="5">
        <f t="shared" si="1"/>
        <v>2456300</v>
      </c>
    </row>
    <row r="16" spans="1:10" s="4" customFormat="1" ht="15.75">
      <c r="A16" s="4" t="s">
        <v>107</v>
      </c>
      <c r="B16" s="4" t="s">
        <v>113</v>
      </c>
      <c r="C16" s="4" t="s">
        <v>241</v>
      </c>
      <c r="D16" s="4" t="s">
        <v>238</v>
      </c>
      <c r="E16" s="2" t="s">
        <v>10</v>
      </c>
      <c r="F16" s="2">
        <v>1</v>
      </c>
      <c r="G16" s="2">
        <v>1</v>
      </c>
      <c r="H16" s="2">
        <f t="shared" si="0"/>
        <v>1</v>
      </c>
      <c r="I16" s="3">
        <v>1049300</v>
      </c>
      <c r="J16" s="5">
        <f t="shared" si="1"/>
        <v>1049300</v>
      </c>
    </row>
    <row r="17" spans="1:10" s="4" customFormat="1" ht="15.75">
      <c r="A17" s="4" t="s">
        <v>107</v>
      </c>
      <c r="B17" s="4" t="s">
        <v>114</v>
      </c>
      <c r="C17" s="4" t="s">
        <v>242</v>
      </c>
      <c r="D17" s="4" t="s">
        <v>238</v>
      </c>
      <c r="E17" s="2" t="s">
        <v>10</v>
      </c>
      <c r="F17" s="2">
        <v>1</v>
      </c>
      <c r="G17" s="2">
        <v>1</v>
      </c>
      <c r="H17" s="2">
        <f t="shared" si="0"/>
        <v>1</v>
      </c>
      <c r="I17" s="3">
        <v>1767200</v>
      </c>
      <c r="J17" s="5">
        <f t="shared" si="1"/>
        <v>1767200</v>
      </c>
    </row>
    <row r="18" spans="1:10" s="4" customFormat="1" ht="15.75">
      <c r="A18" s="4" t="s">
        <v>107</v>
      </c>
      <c r="B18" s="4" t="s">
        <v>115</v>
      </c>
      <c r="C18" s="4" t="s">
        <v>243</v>
      </c>
      <c r="D18" s="4" t="s">
        <v>238</v>
      </c>
      <c r="E18" s="2" t="s">
        <v>10</v>
      </c>
      <c r="F18" s="2">
        <v>1</v>
      </c>
      <c r="G18" s="2">
        <v>1</v>
      </c>
      <c r="H18" s="2">
        <f t="shared" si="0"/>
        <v>1</v>
      </c>
      <c r="I18" s="3">
        <v>964800</v>
      </c>
      <c r="J18" s="5">
        <f t="shared" si="1"/>
        <v>964800</v>
      </c>
    </row>
    <row r="19" spans="1:10" s="4" customFormat="1" ht="15.75">
      <c r="A19" s="4" t="s">
        <v>107</v>
      </c>
      <c r="B19" s="4" t="s">
        <v>116</v>
      </c>
      <c r="C19" s="4" t="s">
        <v>244</v>
      </c>
      <c r="D19" s="4" t="s">
        <v>238</v>
      </c>
      <c r="E19" s="2" t="s">
        <v>10</v>
      </c>
      <c r="F19" s="2">
        <v>1</v>
      </c>
      <c r="G19" s="2">
        <v>1</v>
      </c>
      <c r="H19" s="2">
        <f t="shared" si="0"/>
        <v>1</v>
      </c>
      <c r="I19" s="3">
        <v>6327500</v>
      </c>
      <c r="J19" s="5">
        <f t="shared" si="1"/>
        <v>6327500</v>
      </c>
    </row>
    <row r="20" spans="1:10" s="4" customFormat="1" ht="15.75">
      <c r="A20" s="4" t="s">
        <v>107</v>
      </c>
      <c r="B20" s="4" t="s">
        <v>298</v>
      </c>
      <c r="C20" s="4" t="s">
        <v>243</v>
      </c>
      <c r="D20" s="4" t="s">
        <v>238</v>
      </c>
      <c r="E20" s="2" t="s">
        <v>10</v>
      </c>
      <c r="F20" s="2">
        <v>1</v>
      </c>
      <c r="G20" s="2">
        <v>1</v>
      </c>
      <c r="H20" s="2">
        <f t="shared" si="0"/>
        <v>1</v>
      </c>
      <c r="I20" s="3">
        <v>964800</v>
      </c>
      <c r="J20" s="5">
        <f t="shared" si="1"/>
        <v>964800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C10" sqref="C10"/>
    </sheetView>
  </sheetViews>
  <sheetFormatPr defaultRowHeight="15"/>
  <cols>
    <col min="1" max="1" width="25.140625" bestFit="1" customWidth="1"/>
    <col min="2" max="2" width="59.7109375" bestFit="1" customWidth="1"/>
    <col min="3" max="3" width="44.42578125" customWidth="1"/>
    <col min="4" max="4" width="32.5703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9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312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0" si="0">F2*G2</f>
        <v>1</v>
      </c>
      <c r="I2" s="3">
        <v>30000</v>
      </c>
      <c r="J2" s="5">
        <f t="shared" ref="J2:J10" si="1">H2*I2</f>
        <v>30000</v>
      </c>
    </row>
    <row r="3" spans="1:10" s="4" customFormat="1" ht="15.75">
      <c r="A3" s="4" t="s">
        <v>312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312</v>
      </c>
      <c r="B4" s="4" t="s">
        <v>5</v>
      </c>
      <c r="C4" s="4" t="s">
        <v>134</v>
      </c>
      <c r="D4" s="4" t="s">
        <v>135</v>
      </c>
      <c r="E4" s="2" t="s">
        <v>6</v>
      </c>
      <c r="F4" s="2">
        <v>2</v>
      </c>
      <c r="G4" s="2">
        <v>1</v>
      </c>
      <c r="H4" s="2">
        <f t="shared" si="0"/>
        <v>2</v>
      </c>
      <c r="I4" s="3">
        <v>8000</v>
      </c>
      <c r="J4" s="5">
        <f t="shared" si="1"/>
        <v>16000</v>
      </c>
    </row>
    <row r="5" spans="1:10" s="4" customFormat="1" ht="15.75">
      <c r="A5" s="4" t="s">
        <v>312</v>
      </c>
      <c r="B5" s="4" t="s">
        <v>16</v>
      </c>
      <c r="C5" s="4" t="s">
        <v>139</v>
      </c>
      <c r="D5" s="4" t="s">
        <v>135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40000</v>
      </c>
      <c r="J5" s="5">
        <f t="shared" si="1"/>
        <v>40000</v>
      </c>
    </row>
    <row r="6" spans="1:10" s="4" customFormat="1" ht="15.75">
      <c r="A6" s="4" t="s">
        <v>312</v>
      </c>
      <c r="B6" s="4" t="s">
        <v>7</v>
      </c>
      <c r="C6" s="4" t="s">
        <v>140</v>
      </c>
      <c r="D6" s="4" t="s">
        <v>141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200000</v>
      </c>
      <c r="J6" s="5">
        <f t="shared" si="1"/>
        <v>200000</v>
      </c>
    </row>
    <row r="7" spans="1:10" s="4" customFormat="1" ht="15.75">
      <c r="A7" s="4" t="s">
        <v>312</v>
      </c>
      <c r="B7" s="4" t="s">
        <v>8</v>
      </c>
      <c r="C7" s="4" t="s">
        <v>296</v>
      </c>
      <c r="D7" s="4" t="s">
        <v>142</v>
      </c>
      <c r="E7" s="2" t="s">
        <v>6</v>
      </c>
      <c r="F7" s="2">
        <v>1</v>
      </c>
      <c r="G7" s="2">
        <v>1</v>
      </c>
      <c r="H7" s="2">
        <f t="shared" si="0"/>
        <v>1</v>
      </c>
      <c r="I7" s="3">
        <v>77000</v>
      </c>
      <c r="J7" s="5">
        <f t="shared" si="1"/>
        <v>77000</v>
      </c>
    </row>
    <row r="8" spans="1:10" s="4" customFormat="1" ht="15.75">
      <c r="A8" s="4" t="s">
        <v>312</v>
      </c>
      <c r="B8" s="4" t="s">
        <v>9</v>
      </c>
      <c r="C8" s="4" t="s">
        <v>143</v>
      </c>
      <c r="D8" s="4" t="s">
        <v>144</v>
      </c>
      <c r="E8" s="2" t="s">
        <v>10</v>
      </c>
      <c r="F8" s="2">
        <v>1</v>
      </c>
      <c r="G8" s="2">
        <v>1</v>
      </c>
      <c r="H8" s="2">
        <f t="shared" si="0"/>
        <v>1</v>
      </c>
      <c r="I8" s="3">
        <v>17700</v>
      </c>
      <c r="J8" s="5">
        <f t="shared" si="1"/>
        <v>17700</v>
      </c>
    </row>
    <row r="9" spans="1:10" s="4" customFormat="1" ht="15.75">
      <c r="A9" s="4" t="s">
        <v>312</v>
      </c>
      <c r="B9" s="4" t="s">
        <v>350</v>
      </c>
      <c r="C9" s="4" t="s">
        <v>264</v>
      </c>
      <c r="D9" s="4" t="s">
        <v>266</v>
      </c>
      <c r="E9" s="2" t="s">
        <v>10</v>
      </c>
      <c r="F9" s="2">
        <v>1</v>
      </c>
      <c r="G9" s="2">
        <v>1</v>
      </c>
      <c r="H9" s="2">
        <f t="shared" si="0"/>
        <v>1</v>
      </c>
      <c r="I9" s="3">
        <v>550000000</v>
      </c>
      <c r="J9" s="5">
        <f t="shared" si="1"/>
        <v>550000000</v>
      </c>
    </row>
    <row r="10" spans="1:10" s="4" customFormat="1" ht="15.75">
      <c r="A10" s="4" t="s">
        <v>312</v>
      </c>
      <c r="B10" s="4" t="s">
        <v>292</v>
      </c>
      <c r="C10" s="4" t="s">
        <v>149</v>
      </c>
      <c r="D10" s="4" t="s">
        <v>147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50800</v>
      </c>
      <c r="J10" s="5">
        <f t="shared" si="1"/>
        <v>50800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topLeftCell="B1" workbookViewId="0">
      <selection activeCell="D1" sqref="D1"/>
    </sheetView>
  </sheetViews>
  <sheetFormatPr defaultRowHeight="15.75"/>
  <cols>
    <col min="1" max="1" width="22.85546875" style="10" customWidth="1"/>
    <col min="2" max="2" width="33.7109375" style="10" customWidth="1"/>
    <col min="3" max="3" width="58" style="10" customWidth="1"/>
    <col min="4" max="4" width="17.85546875" style="10" customWidth="1"/>
    <col min="5" max="5" width="9.140625" style="10"/>
    <col min="6" max="8" width="9.28515625" style="10" bestFit="1" customWidth="1"/>
    <col min="9" max="10" width="16.5703125" style="10" bestFit="1" customWidth="1"/>
    <col min="11" max="16384" width="9.140625" style="10"/>
  </cols>
  <sheetData>
    <row r="1" spans="1:10" s="9" customFormat="1" ht="47.25">
      <c r="A1" s="9" t="s">
        <v>0</v>
      </c>
      <c r="B1" s="9" t="s">
        <v>1</v>
      </c>
      <c r="C1" s="9" t="s">
        <v>132</v>
      </c>
      <c r="D1" s="9" t="s">
        <v>133</v>
      </c>
      <c r="E1" s="9" t="s">
        <v>2</v>
      </c>
      <c r="F1" s="9" t="s">
        <v>3</v>
      </c>
      <c r="G1" s="1" t="s">
        <v>130</v>
      </c>
      <c r="H1" s="1" t="s">
        <v>131</v>
      </c>
      <c r="I1" s="1" t="s">
        <v>136</v>
      </c>
      <c r="J1" s="1" t="s">
        <v>137</v>
      </c>
    </row>
    <row r="2" spans="1:10" s="4" customFormat="1">
      <c r="A2" s="4" t="s">
        <v>334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3" si="0">F2*G2</f>
        <v>1</v>
      </c>
      <c r="I2" s="3">
        <v>30000</v>
      </c>
      <c r="J2" s="5">
        <f t="shared" ref="J2:J13" si="1">H2*I2</f>
        <v>30000</v>
      </c>
    </row>
    <row r="3" spans="1:10" s="4" customFormat="1">
      <c r="A3" s="4" t="s">
        <v>334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>
      <c r="A4" s="4" t="s">
        <v>334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>
      <c r="A5" s="4" t="s">
        <v>334</v>
      </c>
      <c r="B5" s="4" t="s">
        <v>9</v>
      </c>
      <c r="C5" s="4" t="s">
        <v>143</v>
      </c>
      <c r="D5" s="4" t="s">
        <v>144</v>
      </c>
      <c r="E5" s="2" t="s">
        <v>10</v>
      </c>
      <c r="F5" s="2">
        <v>1</v>
      </c>
      <c r="G5" s="2">
        <v>1</v>
      </c>
      <c r="H5" s="2">
        <f t="shared" si="0"/>
        <v>1</v>
      </c>
      <c r="I5" s="3">
        <v>17700</v>
      </c>
      <c r="J5" s="5">
        <f t="shared" si="1"/>
        <v>17700</v>
      </c>
    </row>
    <row r="6" spans="1:10" s="4" customFormat="1">
      <c r="A6" s="4" t="s">
        <v>334</v>
      </c>
      <c r="B6" s="4" t="s">
        <v>18</v>
      </c>
      <c r="C6" s="4" t="s">
        <v>148</v>
      </c>
      <c r="D6" s="4" t="s">
        <v>147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152300</v>
      </c>
      <c r="J6" s="5">
        <f t="shared" si="1"/>
        <v>152300</v>
      </c>
    </row>
    <row r="7" spans="1:10" s="4" customFormat="1">
      <c r="A7" s="4" t="s">
        <v>334</v>
      </c>
      <c r="B7" s="4" t="s">
        <v>17</v>
      </c>
      <c r="C7" s="4" t="s">
        <v>149</v>
      </c>
      <c r="D7" s="4" t="s">
        <v>147</v>
      </c>
      <c r="E7" s="2" t="s">
        <v>6</v>
      </c>
      <c r="F7" s="2">
        <v>1</v>
      </c>
      <c r="G7" s="2">
        <v>1</v>
      </c>
      <c r="H7" s="2">
        <f t="shared" si="0"/>
        <v>1</v>
      </c>
      <c r="I7" s="3">
        <v>50800</v>
      </c>
      <c r="J7" s="5">
        <f t="shared" si="1"/>
        <v>50800</v>
      </c>
    </row>
    <row r="8" spans="1:10" s="4" customFormat="1">
      <c r="A8" s="4" t="s">
        <v>334</v>
      </c>
      <c r="B8" s="4" t="s">
        <v>19</v>
      </c>
      <c r="C8" s="4" t="s">
        <v>163</v>
      </c>
      <c r="D8" s="4" t="s">
        <v>164</v>
      </c>
      <c r="E8" s="2" t="s">
        <v>10</v>
      </c>
      <c r="F8" s="2">
        <v>1</v>
      </c>
      <c r="G8" s="2">
        <v>1</v>
      </c>
      <c r="H8" s="2">
        <f t="shared" si="0"/>
        <v>1</v>
      </c>
      <c r="I8" s="3">
        <v>7900</v>
      </c>
      <c r="J8" s="5">
        <f t="shared" si="1"/>
        <v>7900</v>
      </c>
    </row>
    <row r="9" spans="1:10" s="4" customFormat="1">
      <c r="A9" s="4" t="s">
        <v>334</v>
      </c>
      <c r="B9" s="4" t="s">
        <v>20</v>
      </c>
      <c r="C9" s="4" t="s">
        <v>357</v>
      </c>
      <c r="D9" s="4" t="s">
        <v>165</v>
      </c>
      <c r="E9" s="2" t="s">
        <v>10</v>
      </c>
      <c r="F9" s="2">
        <v>1</v>
      </c>
      <c r="G9" s="2">
        <v>1</v>
      </c>
      <c r="H9" s="2">
        <f t="shared" si="0"/>
        <v>1</v>
      </c>
      <c r="I9" s="3">
        <v>481757</v>
      </c>
      <c r="J9" s="5">
        <f t="shared" si="1"/>
        <v>481757</v>
      </c>
    </row>
    <row r="10" spans="1:10" s="4" customFormat="1">
      <c r="A10" s="4" t="s">
        <v>334</v>
      </c>
      <c r="B10" s="4" t="s">
        <v>21</v>
      </c>
      <c r="C10" s="4" t="s">
        <v>358</v>
      </c>
      <c r="D10" s="4" t="s">
        <v>165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467376</v>
      </c>
      <c r="J10" s="5">
        <f t="shared" si="1"/>
        <v>467376</v>
      </c>
    </row>
    <row r="11" spans="1:10" s="4" customFormat="1">
      <c r="A11" s="4" t="s">
        <v>334</v>
      </c>
      <c r="B11" s="4" t="s">
        <v>47</v>
      </c>
      <c r="C11" s="4" t="s">
        <v>188</v>
      </c>
      <c r="D11" s="4" t="s">
        <v>189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521304</v>
      </c>
      <c r="J11" s="5">
        <f t="shared" si="1"/>
        <v>521304</v>
      </c>
    </row>
    <row r="12" spans="1:10" s="4" customFormat="1">
      <c r="A12" s="4" t="s">
        <v>334</v>
      </c>
      <c r="B12" s="4" t="s">
        <v>48</v>
      </c>
      <c r="C12" s="4" t="s">
        <v>190</v>
      </c>
      <c r="D12" s="4" t="s">
        <v>165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746896</v>
      </c>
      <c r="J12" s="5">
        <f t="shared" si="1"/>
        <v>746896</v>
      </c>
    </row>
    <row r="13" spans="1:10" s="4" customFormat="1">
      <c r="A13" s="4" t="s">
        <v>334</v>
      </c>
      <c r="B13" s="4" t="s">
        <v>22</v>
      </c>
      <c r="C13" s="4" t="s">
        <v>250</v>
      </c>
      <c r="D13" s="4" t="s">
        <v>251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7000</v>
      </c>
      <c r="J13" s="5">
        <f t="shared" si="1"/>
        <v>7000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C9" sqref="C9"/>
    </sheetView>
  </sheetViews>
  <sheetFormatPr defaultRowHeight="15"/>
  <cols>
    <col min="1" max="1" width="25.140625" bestFit="1" customWidth="1"/>
    <col min="2" max="2" width="59.7109375" bestFit="1" customWidth="1"/>
    <col min="3" max="3" width="46.5703125" customWidth="1"/>
    <col min="4" max="4" width="32.5703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9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313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0" si="0">F2*G2</f>
        <v>1</v>
      </c>
      <c r="I2" s="3">
        <v>30000</v>
      </c>
      <c r="J2" s="5">
        <f t="shared" ref="J2:J10" si="1">H2*I2</f>
        <v>30000</v>
      </c>
    </row>
    <row r="3" spans="1:10" s="4" customFormat="1" ht="15.75">
      <c r="A3" s="4" t="s">
        <v>313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313</v>
      </c>
      <c r="B4" s="4" t="s">
        <v>5</v>
      </c>
      <c r="C4" s="4" t="s">
        <v>134</v>
      </c>
      <c r="D4" s="4" t="s">
        <v>135</v>
      </c>
      <c r="E4" s="2" t="s">
        <v>6</v>
      </c>
      <c r="F4" s="2">
        <v>2</v>
      </c>
      <c r="G4" s="2">
        <v>1</v>
      </c>
      <c r="H4" s="2">
        <f t="shared" si="0"/>
        <v>2</v>
      </c>
      <c r="I4" s="3">
        <v>8000</v>
      </c>
      <c r="J4" s="5">
        <f t="shared" si="1"/>
        <v>16000</v>
      </c>
    </row>
    <row r="5" spans="1:10" s="4" customFormat="1" ht="15.75">
      <c r="A5" s="4" t="s">
        <v>313</v>
      </c>
      <c r="B5" s="4" t="s">
        <v>16</v>
      </c>
      <c r="C5" s="4" t="s">
        <v>139</v>
      </c>
      <c r="D5" s="4" t="s">
        <v>135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40000</v>
      </c>
      <c r="J5" s="5">
        <f t="shared" si="1"/>
        <v>40000</v>
      </c>
    </row>
    <row r="6" spans="1:10" s="4" customFormat="1" ht="15.75">
      <c r="A6" s="4" t="s">
        <v>313</v>
      </c>
      <c r="B6" s="4" t="s">
        <v>7</v>
      </c>
      <c r="C6" s="4" t="s">
        <v>140</v>
      </c>
      <c r="D6" s="4" t="s">
        <v>141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200000</v>
      </c>
      <c r="J6" s="5">
        <f t="shared" si="1"/>
        <v>200000</v>
      </c>
    </row>
    <row r="7" spans="1:10" s="4" customFormat="1" ht="15.75">
      <c r="A7" s="4" t="s">
        <v>313</v>
      </c>
      <c r="B7" s="4" t="s">
        <v>8</v>
      </c>
      <c r="C7" s="4" t="s">
        <v>296</v>
      </c>
      <c r="D7" s="4" t="s">
        <v>142</v>
      </c>
      <c r="E7" s="2" t="s">
        <v>6</v>
      </c>
      <c r="F7" s="2">
        <v>1</v>
      </c>
      <c r="G7" s="2">
        <v>1</v>
      </c>
      <c r="H7" s="2">
        <f t="shared" si="0"/>
        <v>1</v>
      </c>
      <c r="I7" s="3">
        <v>77000</v>
      </c>
      <c r="J7" s="5">
        <f t="shared" si="1"/>
        <v>77000</v>
      </c>
    </row>
    <row r="8" spans="1:10" s="4" customFormat="1" ht="15.75">
      <c r="A8" s="4" t="s">
        <v>313</v>
      </c>
      <c r="B8" s="4" t="s">
        <v>9</v>
      </c>
      <c r="C8" s="4" t="s">
        <v>143</v>
      </c>
      <c r="D8" s="4" t="s">
        <v>144</v>
      </c>
      <c r="E8" s="2" t="s">
        <v>10</v>
      </c>
      <c r="F8" s="2">
        <v>1</v>
      </c>
      <c r="G8" s="2">
        <v>1</v>
      </c>
      <c r="H8" s="2">
        <f t="shared" si="0"/>
        <v>1</v>
      </c>
      <c r="I8" s="3">
        <v>17700</v>
      </c>
      <c r="J8" s="5">
        <f t="shared" si="1"/>
        <v>17700</v>
      </c>
    </row>
    <row r="9" spans="1:10" s="4" customFormat="1" ht="15.75">
      <c r="A9" s="4" t="s">
        <v>313</v>
      </c>
      <c r="B9" s="4" t="s">
        <v>351</v>
      </c>
      <c r="C9" s="4" t="s">
        <v>265</v>
      </c>
      <c r="D9" s="4" t="s">
        <v>266</v>
      </c>
      <c r="E9" s="2" t="s">
        <v>10</v>
      </c>
      <c r="F9" s="2">
        <v>1</v>
      </c>
      <c r="G9" s="2">
        <v>1</v>
      </c>
      <c r="H9" s="2">
        <f t="shared" si="0"/>
        <v>1</v>
      </c>
      <c r="I9" s="3">
        <v>350000000</v>
      </c>
      <c r="J9" s="5">
        <f t="shared" si="1"/>
        <v>350000000</v>
      </c>
    </row>
    <row r="10" spans="1:10" s="4" customFormat="1" ht="15.75">
      <c r="A10" s="4" t="s">
        <v>313</v>
      </c>
      <c r="B10" s="4" t="s">
        <v>292</v>
      </c>
      <c r="C10" s="4" t="s">
        <v>149</v>
      </c>
      <c r="D10" s="4" t="s">
        <v>147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50800</v>
      </c>
      <c r="J10" s="5">
        <f t="shared" si="1"/>
        <v>50800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C9" sqref="C9"/>
    </sheetView>
  </sheetViews>
  <sheetFormatPr defaultRowHeight="15"/>
  <cols>
    <col min="1" max="1" width="25.140625" bestFit="1" customWidth="1"/>
    <col min="2" max="2" width="47.5703125" customWidth="1"/>
    <col min="3" max="3" width="46.7109375" customWidth="1"/>
    <col min="4" max="4" width="40.42578125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7.8554687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326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9" si="0">F2*G2</f>
        <v>1</v>
      </c>
      <c r="I2" s="3">
        <v>30000</v>
      </c>
      <c r="J2" s="5">
        <f t="shared" ref="J2:J9" si="1">H2*I2</f>
        <v>30000</v>
      </c>
    </row>
    <row r="3" spans="1:10" s="4" customFormat="1" ht="15.75">
      <c r="A3" s="4" t="s">
        <v>326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326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326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326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326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326</v>
      </c>
      <c r="B8" s="4" t="s">
        <v>25</v>
      </c>
      <c r="C8" s="4" t="s">
        <v>146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30600</v>
      </c>
      <c r="J8" s="5">
        <f t="shared" si="1"/>
        <v>30600</v>
      </c>
    </row>
    <row r="9" spans="1:10" s="4" customFormat="1" ht="15.75">
      <c r="A9" s="4" t="s">
        <v>326</v>
      </c>
      <c r="B9" s="7" t="s">
        <v>293</v>
      </c>
      <c r="C9" s="4" t="s">
        <v>186</v>
      </c>
      <c r="D9" s="4" t="s">
        <v>185</v>
      </c>
      <c r="E9" s="2" t="s">
        <v>10</v>
      </c>
      <c r="F9" s="2">
        <v>1</v>
      </c>
      <c r="G9" s="2">
        <v>1</v>
      </c>
      <c r="H9" s="2">
        <f t="shared" si="0"/>
        <v>1</v>
      </c>
      <c r="I9" s="3">
        <v>10773000</v>
      </c>
      <c r="J9" s="5">
        <f t="shared" si="1"/>
        <v>10773000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I5" sqref="I5"/>
    </sheetView>
  </sheetViews>
  <sheetFormatPr defaultRowHeight="15"/>
  <cols>
    <col min="1" max="1" width="25.140625" bestFit="1" customWidth="1"/>
    <col min="2" max="2" width="40.28515625" customWidth="1"/>
    <col min="3" max="3" width="43.28515625" customWidth="1"/>
    <col min="4" max="4" width="27.1406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327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>F2*G2</f>
        <v>1</v>
      </c>
      <c r="I2" s="3">
        <v>30000</v>
      </c>
      <c r="J2" s="5">
        <f>H2*I2</f>
        <v>30000</v>
      </c>
    </row>
    <row r="3" spans="1:10" s="4" customFormat="1" ht="15.75">
      <c r="A3" s="4" t="s">
        <v>327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>F3*G3</f>
        <v>2</v>
      </c>
      <c r="I3" s="3">
        <v>8000</v>
      </c>
      <c r="J3" s="5">
        <f>H3*I3</f>
        <v>16000</v>
      </c>
    </row>
    <row r="4" spans="1:10" s="4" customFormat="1" ht="15.75">
      <c r="A4" s="4" t="s">
        <v>327</v>
      </c>
      <c r="B4" s="4" t="s">
        <v>9</v>
      </c>
      <c r="C4" s="4" t="s">
        <v>143</v>
      </c>
      <c r="D4" s="4" t="s">
        <v>144</v>
      </c>
      <c r="E4" s="2" t="s">
        <v>10</v>
      </c>
      <c r="F4" s="2">
        <v>1</v>
      </c>
      <c r="G4" s="2">
        <v>1</v>
      </c>
      <c r="H4" s="2">
        <f>F4*G4</f>
        <v>1</v>
      </c>
      <c r="I4" s="3">
        <v>17700</v>
      </c>
      <c r="J4" s="5">
        <f>H4*I4</f>
        <v>17700</v>
      </c>
    </row>
    <row r="5" spans="1:10" s="4" customFormat="1" ht="15.75">
      <c r="A5" s="4" t="s">
        <v>327</v>
      </c>
      <c r="B5" s="4" t="s">
        <v>127</v>
      </c>
      <c r="C5" s="4" t="s">
        <v>359</v>
      </c>
      <c r="D5" s="4" t="s">
        <v>165</v>
      </c>
      <c r="E5" s="2" t="s">
        <v>10</v>
      </c>
      <c r="F5" s="2">
        <v>1</v>
      </c>
      <c r="G5" s="2">
        <v>1</v>
      </c>
      <c r="H5" s="2">
        <f>F5*G5</f>
        <v>1</v>
      </c>
      <c r="I5" s="3">
        <v>3235680</v>
      </c>
      <c r="J5" s="5">
        <f>H5*I5</f>
        <v>3235680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D12" sqref="D12"/>
    </sheetView>
  </sheetViews>
  <sheetFormatPr defaultRowHeight="15"/>
  <cols>
    <col min="1" max="1" width="25.140625" bestFit="1" customWidth="1"/>
    <col min="2" max="2" width="37.7109375" customWidth="1"/>
    <col min="3" max="3" width="47.42578125" customWidth="1"/>
    <col min="4" max="4" width="31.140625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328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2" si="0">F2*G2</f>
        <v>1</v>
      </c>
      <c r="I2" s="3">
        <v>30000</v>
      </c>
      <c r="J2" s="5">
        <f t="shared" ref="J2:J12" si="1">H2*I2</f>
        <v>30000</v>
      </c>
    </row>
    <row r="3" spans="1:10" s="4" customFormat="1" ht="15.75">
      <c r="A3" s="4" t="s">
        <v>328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1</v>
      </c>
      <c r="G3" s="2">
        <v>1</v>
      </c>
      <c r="H3" s="2">
        <f t="shared" si="0"/>
        <v>1</v>
      </c>
      <c r="I3" s="3">
        <v>8000</v>
      </c>
      <c r="J3" s="5">
        <f t="shared" si="1"/>
        <v>8000</v>
      </c>
    </row>
    <row r="4" spans="1:10" s="4" customFormat="1" ht="15.75">
      <c r="A4" s="4" t="s">
        <v>328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328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328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328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328</v>
      </c>
      <c r="B8" s="4" t="s">
        <v>17</v>
      </c>
      <c r="C8" s="4" t="s">
        <v>149</v>
      </c>
      <c r="D8" s="4" t="s">
        <v>147</v>
      </c>
      <c r="E8" s="2" t="s">
        <v>10</v>
      </c>
      <c r="F8" s="2">
        <v>1</v>
      </c>
      <c r="G8" s="2">
        <v>1</v>
      </c>
      <c r="H8" s="2">
        <f t="shared" si="0"/>
        <v>1</v>
      </c>
      <c r="I8" s="3">
        <v>50800</v>
      </c>
      <c r="J8" s="5">
        <f t="shared" si="1"/>
        <v>50800</v>
      </c>
    </row>
    <row r="9" spans="1:10" s="4" customFormat="1" ht="15.75">
      <c r="A9" s="4" t="s">
        <v>328</v>
      </c>
      <c r="B9" s="4" t="s">
        <v>36</v>
      </c>
      <c r="C9" s="4" t="s">
        <v>149</v>
      </c>
      <c r="D9" s="4" t="s">
        <v>147</v>
      </c>
      <c r="E9" s="2" t="s">
        <v>10</v>
      </c>
      <c r="F9" s="2">
        <v>1</v>
      </c>
      <c r="G9" s="2">
        <v>1</v>
      </c>
      <c r="H9" s="2">
        <f t="shared" si="0"/>
        <v>1</v>
      </c>
      <c r="I9" s="3">
        <v>50800</v>
      </c>
      <c r="J9" s="5">
        <f t="shared" si="1"/>
        <v>50800</v>
      </c>
    </row>
    <row r="10" spans="1:10" s="4" customFormat="1" ht="15.75">
      <c r="A10" s="4" t="s">
        <v>328</v>
      </c>
      <c r="B10" s="4" t="s">
        <v>37</v>
      </c>
      <c r="C10" s="4" t="s">
        <v>177</v>
      </c>
      <c r="D10" s="4" t="s">
        <v>178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156000</v>
      </c>
      <c r="J10" s="5">
        <f t="shared" si="1"/>
        <v>156000</v>
      </c>
    </row>
    <row r="11" spans="1:10" s="4" customFormat="1" ht="15.75">
      <c r="A11" s="4" t="s">
        <v>328</v>
      </c>
      <c r="B11" s="4" t="s">
        <v>128</v>
      </c>
      <c r="C11" s="4" t="s">
        <v>276</v>
      </c>
      <c r="D11" s="4" t="s">
        <v>277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6850000</v>
      </c>
      <c r="J11" s="5">
        <f t="shared" si="1"/>
        <v>6850000</v>
      </c>
    </row>
    <row r="12" spans="1:10" s="4" customFormat="1" ht="15.75">
      <c r="A12" s="4" t="s">
        <v>328</v>
      </c>
      <c r="B12" s="4" t="s">
        <v>129</v>
      </c>
      <c r="C12" s="4" t="s">
        <v>278</v>
      </c>
      <c r="D12" s="4" t="s">
        <v>142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50000</v>
      </c>
      <c r="J12" s="5">
        <f t="shared" si="1"/>
        <v>50000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18"/>
  <sheetViews>
    <sheetView zoomScale="78" zoomScaleNormal="78" workbookViewId="0">
      <selection activeCell="C9" sqref="C9"/>
    </sheetView>
  </sheetViews>
  <sheetFormatPr defaultRowHeight="15"/>
  <cols>
    <col min="1" max="1" width="25.140625" bestFit="1" customWidth="1"/>
    <col min="2" max="2" width="52.85546875" customWidth="1"/>
    <col min="3" max="3" width="52.28515625" customWidth="1"/>
    <col min="4" max="4" width="47.7109375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7.8554687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329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4</v>
      </c>
      <c r="G2" s="2">
        <v>1</v>
      </c>
      <c r="H2" s="2">
        <f t="shared" ref="H2:H18" si="0">F2*G2</f>
        <v>4</v>
      </c>
      <c r="I2" s="3">
        <v>30000</v>
      </c>
      <c r="J2" s="5">
        <f t="shared" ref="J2:J18" si="1">H2*I2</f>
        <v>120000</v>
      </c>
    </row>
    <row r="3" spans="1:10" s="4" customFormat="1" ht="15.75">
      <c r="A3" s="4" t="s">
        <v>329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8</v>
      </c>
      <c r="G3" s="2">
        <v>1</v>
      </c>
      <c r="H3" s="2">
        <f t="shared" si="0"/>
        <v>8</v>
      </c>
      <c r="I3" s="3">
        <v>8000</v>
      </c>
      <c r="J3" s="5">
        <f t="shared" si="1"/>
        <v>64000</v>
      </c>
    </row>
    <row r="4" spans="1:10" s="4" customFormat="1" ht="15.75">
      <c r="A4" s="4" t="s">
        <v>329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3</v>
      </c>
      <c r="G4" s="2">
        <v>1</v>
      </c>
      <c r="H4" s="2">
        <f t="shared" si="0"/>
        <v>3</v>
      </c>
      <c r="I4" s="3">
        <v>40000</v>
      </c>
      <c r="J4" s="5">
        <f t="shared" si="1"/>
        <v>120000</v>
      </c>
    </row>
    <row r="5" spans="1:10" s="4" customFormat="1" ht="15.75">
      <c r="A5" s="4" t="s">
        <v>329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2</v>
      </c>
      <c r="G5" s="2">
        <v>1</v>
      </c>
      <c r="H5" s="2">
        <f t="shared" si="0"/>
        <v>2</v>
      </c>
      <c r="I5" s="3">
        <v>200000</v>
      </c>
      <c r="J5" s="5">
        <f t="shared" si="1"/>
        <v>400000</v>
      </c>
    </row>
    <row r="6" spans="1:10" s="4" customFormat="1" ht="15.75">
      <c r="A6" s="4" t="s">
        <v>329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2</v>
      </c>
      <c r="G6" s="2">
        <v>1</v>
      </c>
      <c r="H6" s="2">
        <f t="shared" si="0"/>
        <v>2</v>
      </c>
      <c r="I6" s="3">
        <v>77000</v>
      </c>
      <c r="J6" s="5">
        <f t="shared" si="1"/>
        <v>154000</v>
      </c>
    </row>
    <row r="7" spans="1:10" s="4" customFormat="1" ht="15.75">
      <c r="A7" s="4" t="s">
        <v>329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329</v>
      </c>
      <c r="B8" s="4" t="s">
        <v>17</v>
      </c>
      <c r="C8" s="4" t="s">
        <v>149</v>
      </c>
      <c r="D8" s="4" t="s">
        <v>147</v>
      </c>
      <c r="E8" s="2" t="s">
        <v>10</v>
      </c>
      <c r="F8" s="2">
        <v>1</v>
      </c>
      <c r="G8" s="2">
        <v>1</v>
      </c>
      <c r="H8" s="2">
        <f t="shared" si="0"/>
        <v>1</v>
      </c>
      <c r="I8" s="3">
        <v>50800</v>
      </c>
      <c r="J8" s="5">
        <f t="shared" si="1"/>
        <v>50800</v>
      </c>
    </row>
    <row r="9" spans="1:10" s="4" customFormat="1" ht="15.75">
      <c r="A9" s="4" t="s">
        <v>329</v>
      </c>
      <c r="B9" s="4" t="s">
        <v>60</v>
      </c>
      <c r="C9" s="4" t="s">
        <v>158</v>
      </c>
      <c r="D9" s="4" t="s">
        <v>157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144500</v>
      </c>
      <c r="J9" s="5">
        <f t="shared" si="1"/>
        <v>144500</v>
      </c>
    </row>
    <row r="10" spans="1:10" s="4" customFormat="1" ht="15.75">
      <c r="A10" s="4" t="s">
        <v>329</v>
      </c>
      <c r="B10" s="4" t="s">
        <v>68</v>
      </c>
      <c r="C10" s="4" t="s">
        <v>162</v>
      </c>
      <c r="D10" s="4" t="s">
        <v>147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113800</v>
      </c>
      <c r="J10" s="5">
        <f t="shared" si="1"/>
        <v>113800</v>
      </c>
    </row>
    <row r="11" spans="1:10" s="4" customFormat="1" ht="15.75">
      <c r="A11" s="4" t="s">
        <v>329</v>
      </c>
      <c r="B11" s="4" t="s">
        <v>126</v>
      </c>
      <c r="C11" s="4" t="s">
        <v>139</v>
      </c>
      <c r="D11" s="4" t="s">
        <v>135</v>
      </c>
      <c r="E11" s="2" t="s">
        <v>6</v>
      </c>
      <c r="F11" s="2">
        <v>1</v>
      </c>
      <c r="G11" s="2">
        <v>1</v>
      </c>
      <c r="H11" s="2">
        <f t="shared" si="0"/>
        <v>1</v>
      </c>
      <c r="I11" s="3">
        <v>40000</v>
      </c>
      <c r="J11" s="5">
        <f t="shared" si="1"/>
        <v>40000</v>
      </c>
    </row>
    <row r="12" spans="1:10" s="4" customFormat="1" ht="15.75">
      <c r="A12" s="4" t="s">
        <v>329</v>
      </c>
      <c r="B12" s="4" t="s">
        <v>49</v>
      </c>
      <c r="C12" s="4" t="s">
        <v>191</v>
      </c>
      <c r="D12" s="4" t="s">
        <v>192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1561200</v>
      </c>
      <c r="J12" s="5">
        <f t="shared" si="1"/>
        <v>1561200</v>
      </c>
    </row>
    <row r="13" spans="1:10" s="4" customFormat="1" ht="31.5">
      <c r="A13" s="4" t="s">
        <v>329</v>
      </c>
      <c r="B13" s="4" t="s">
        <v>120</v>
      </c>
      <c r="C13" s="4" t="s">
        <v>271</v>
      </c>
      <c r="D13" s="8" t="s">
        <v>286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680400</v>
      </c>
      <c r="J13" s="5">
        <f t="shared" si="1"/>
        <v>680400</v>
      </c>
    </row>
    <row r="14" spans="1:10" s="4" customFormat="1" ht="15.75">
      <c r="A14" s="4" t="s">
        <v>329</v>
      </c>
      <c r="B14" s="4" t="s">
        <v>122</v>
      </c>
      <c r="C14" s="4" t="s">
        <v>249</v>
      </c>
      <c r="D14" s="4" t="s">
        <v>263</v>
      </c>
      <c r="E14" s="2" t="s">
        <v>10</v>
      </c>
      <c r="F14" s="2">
        <v>6</v>
      </c>
      <c r="G14" s="2">
        <v>1</v>
      </c>
      <c r="H14" s="2">
        <f t="shared" si="0"/>
        <v>6</v>
      </c>
      <c r="I14" s="3">
        <v>718968</v>
      </c>
      <c r="J14" s="5">
        <f t="shared" si="1"/>
        <v>4313808</v>
      </c>
    </row>
    <row r="15" spans="1:10" s="4" customFormat="1" ht="15.75">
      <c r="A15" s="4" t="s">
        <v>329</v>
      </c>
      <c r="B15" s="4" t="s">
        <v>121</v>
      </c>
      <c r="C15" s="4" t="s">
        <v>272</v>
      </c>
      <c r="D15" s="4" t="s">
        <v>246</v>
      </c>
      <c r="E15" s="2" t="s">
        <v>10</v>
      </c>
      <c r="F15" s="2">
        <v>1</v>
      </c>
      <c r="G15" s="2">
        <v>1</v>
      </c>
      <c r="H15" s="2">
        <f t="shared" si="0"/>
        <v>1</v>
      </c>
      <c r="I15" s="3">
        <v>2131900</v>
      </c>
      <c r="J15" s="5">
        <f t="shared" si="1"/>
        <v>2131900</v>
      </c>
    </row>
    <row r="16" spans="1:10" s="4" customFormat="1" ht="15.75">
      <c r="A16" s="4" t="s">
        <v>329</v>
      </c>
      <c r="B16" s="4" t="s">
        <v>123</v>
      </c>
      <c r="C16" s="4" t="s">
        <v>280</v>
      </c>
      <c r="D16" s="4" t="s">
        <v>281</v>
      </c>
      <c r="E16" s="2" t="s">
        <v>10</v>
      </c>
      <c r="F16" s="2">
        <v>6</v>
      </c>
      <c r="G16" s="2">
        <v>1</v>
      </c>
      <c r="H16" s="2">
        <f t="shared" si="0"/>
        <v>6</v>
      </c>
      <c r="I16" s="3">
        <v>13090000</v>
      </c>
      <c r="J16" s="5">
        <f t="shared" si="1"/>
        <v>78540000</v>
      </c>
    </row>
    <row r="17" spans="1:10" s="4" customFormat="1" ht="15.75">
      <c r="A17" s="4" t="s">
        <v>329</v>
      </c>
      <c r="B17" s="4" t="s">
        <v>124</v>
      </c>
      <c r="C17" s="4" t="s">
        <v>273</v>
      </c>
      <c r="D17" s="4" t="s">
        <v>274</v>
      </c>
      <c r="E17" s="2" t="s">
        <v>10</v>
      </c>
      <c r="F17" s="2">
        <v>1</v>
      </c>
      <c r="G17" s="2">
        <v>1</v>
      </c>
      <c r="H17" s="2">
        <f t="shared" si="0"/>
        <v>1</v>
      </c>
      <c r="I17" s="3">
        <v>8089200</v>
      </c>
      <c r="J17" s="5">
        <f t="shared" si="1"/>
        <v>8089200</v>
      </c>
    </row>
    <row r="18" spans="1:10" s="4" customFormat="1" ht="15.75">
      <c r="A18" s="4" t="s">
        <v>329</v>
      </c>
      <c r="B18" s="4" t="s">
        <v>125</v>
      </c>
      <c r="C18" s="4" t="s">
        <v>275</v>
      </c>
      <c r="D18" s="4" t="s">
        <v>274</v>
      </c>
      <c r="E18" s="2" t="s">
        <v>10</v>
      </c>
      <c r="F18" s="2">
        <v>1</v>
      </c>
      <c r="G18" s="2">
        <v>1</v>
      </c>
      <c r="H18" s="2">
        <f t="shared" si="0"/>
        <v>1</v>
      </c>
      <c r="I18" s="3">
        <v>4025700</v>
      </c>
      <c r="J18" s="5">
        <f t="shared" si="1"/>
        <v>4025700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13"/>
  <sheetViews>
    <sheetView zoomScale="75" zoomScaleNormal="75" workbookViewId="0">
      <selection activeCell="C13" sqref="C13"/>
    </sheetView>
  </sheetViews>
  <sheetFormatPr defaultRowHeight="15"/>
  <cols>
    <col min="1" max="1" width="25.140625" bestFit="1" customWidth="1"/>
    <col min="2" max="2" width="51.5703125" customWidth="1"/>
    <col min="3" max="3" width="50.5703125" customWidth="1"/>
    <col min="4" max="4" width="40.710937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7.8554687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330</v>
      </c>
      <c r="B2" s="4" t="s">
        <v>37</v>
      </c>
      <c r="C2" s="4" t="s">
        <v>179</v>
      </c>
      <c r="D2" s="4" t="s">
        <v>178</v>
      </c>
      <c r="E2" s="2" t="s">
        <v>10</v>
      </c>
      <c r="F2" s="2">
        <v>1</v>
      </c>
      <c r="G2" s="2">
        <v>1</v>
      </c>
      <c r="H2" s="2">
        <f t="shared" ref="H2:H13" si="0">F2*G2</f>
        <v>1</v>
      </c>
      <c r="I2" s="3">
        <v>188200</v>
      </c>
      <c r="J2" s="5">
        <f t="shared" ref="J2:J13" si="1">H2*I2</f>
        <v>188200</v>
      </c>
    </row>
    <row r="3" spans="1:10" s="4" customFormat="1" ht="15.75">
      <c r="A3" s="4" t="s">
        <v>330</v>
      </c>
      <c r="B3" s="4" t="s">
        <v>49</v>
      </c>
      <c r="C3" s="4" t="s">
        <v>191</v>
      </c>
      <c r="D3" s="4" t="s">
        <v>192</v>
      </c>
      <c r="E3" s="2" t="s">
        <v>10</v>
      </c>
      <c r="F3" s="2">
        <v>1</v>
      </c>
      <c r="G3" s="2">
        <v>1</v>
      </c>
      <c r="H3" s="2">
        <f t="shared" si="0"/>
        <v>1</v>
      </c>
      <c r="I3" s="3">
        <v>1561200</v>
      </c>
      <c r="J3" s="5">
        <f t="shared" si="1"/>
        <v>1561200</v>
      </c>
    </row>
    <row r="4" spans="1:10" s="4" customFormat="1" ht="15.75">
      <c r="A4" s="4" t="s">
        <v>330</v>
      </c>
      <c r="B4" s="4" t="s">
        <v>117</v>
      </c>
      <c r="C4" s="4" t="s">
        <v>245</v>
      </c>
      <c r="D4" s="4" t="s">
        <v>246</v>
      </c>
      <c r="E4" s="2" t="s">
        <v>10</v>
      </c>
      <c r="F4" s="2">
        <v>1</v>
      </c>
      <c r="G4" s="2">
        <v>1</v>
      </c>
      <c r="H4" s="2">
        <f t="shared" si="0"/>
        <v>1</v>
      </c>
      <c r="I4" s="3">
        <v>7371000</v>
      </c>
      <c r="J4" s="5">
        <f t="shared" si="1"/>
        <v>7371000</v>
      </c>
    </row>
    <row r="5" spans="1:10" s="4" customFormat="1" ht="15.75">
      <c r="A5" s="4" t="s">
        <v>330</v>
      </c>
      <c r="B5" s="4" t="s">
        <v>299</v>
      </c>
      <c r="C5" s="4" t="s">
        <v>247</v>
      </c>
      <c r="D5" s="4" t="s">
        <v>246</v>
      </c>
      <c r="E5" s="2" t="s">
        <v>10</v>
      </c>
      <c r="F5" s="2">
        <v>1</v>
      </c>
      <c r="G5" s="2">
        <v>1</v>
      </c>
      <c r="H5" s="2">
        <f t="shared" si="0"/>
        <v>1</v>
      </c>
      <c r="I5" s="3">
        <v>6085800</v>
      </c>
      <c r="J5" s="5">
        <f t="shared" si="1"/>
        <v>6085800</v>
      </c>
    </row>
    <row r="6" spans="1:10" s="4" customFormat="1" ht="15.75">
      <c r="A6" s="4" t="s">
        <v>330</v>
      </c>
      <c r="B6" s="4" t="s">
        <v>300</v>
      </c>
      <c r="C6" s="4" t="s">
        <v>248</v>
      </c>
      <c r="D6" s="4" t="s">
        <v>246</v>
      </c>
      <c r="E6" s="2" t="s">
        <v>10</v>
      </c>
      <c r="F6" s="2">
        <v>1</v>
      </c>
      <c r="G6" s="2">
        <v>1</v>
      </c>
      <c r="H6" s="2">
        <f t="shared" si="0"/>
        <v>1</v>
      </c>
      <c r="I6" s="3">
        <v>7144200</v>
      </c>
      <c r="J6" s="5">
        <f t="shared" si="1"/>
        <v>7144200</v>
      </c>
    </row>
    <row r="7" spans="1:10" s="4" customFormat="1" ht="15.75">
      <c r="A7" s="4" t="s">
        <v>330</v>
      </c>
      <c r="B7" s="4" t="s">
        <v>118</v>
      </c>
      <c r="C7" s="4" t="s">
        <v>200</v>
      </c>
      <c r="D7" s="4" t="s">
        <v>169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2998800</v>
      </c>
      <c r="J7" s="5">
        <f t="shared" si="1"/>
        <v>2998800</v>
      </c>
    </row>
    <row r="8" spans="1:10" s="4" customFormat="1" ht="15.75">
      <c r="A8" s="4" t="s">
        <v>330</v>
      </c>
      <c r="B8" s="4" t="s">
        <v>301</v>
      </c>
      <c r="C8" s="4" t="s">
        <v>249</v>
      </c>
      <c r="D8" s="4" t="s">
        <v>263</v>
      </c>
      <c r="E8" s="2" t="s">
        <v>10</v>
      </c>
      <c r="F8" s="2">
        <v>1</v>
      </c>
      <c r="G8" s="2">
        <v>1</v>
      </c>
      <c r="H8" s="2">
        <f t="shared" si="0"/>
        <v>1</v>
      </c>
      <c r="I8" s="3">
        <v>718968</v>
      </c>
      <c r="J8" s="5">
        <f t="shared" si="1"/>
        <v>718968</v>
      </c>
    </row>
    <row r="9" spans="1:10" s="4" customFormat="1" ht="15.75">
      <c r="A9" s="4" t="s">
        <v>330</v>
      </c>
      <c r="B9" s="4" t="s">
        <v>302</v>
      </c>
      <c r="C9" s="4" t="s">
        <v>182</v>
      </c>
      <c r="D9" s="4" t="s">
        <v>282</v>
      </c>
      <c r="E9" s="2" t="s">
        <v>10</v>
      </c>
      <c r="F9" s="2">
        <v>1</v>
      </c>
      <c r="G9" s="2">
        <v>1</v>
      </c>
      <c r="H9" s="2">
        <f t="shared" si="0"/>
        <v>1</v>
      </c>
      <c r="I9" s="3">
        <v>1965600</v>
      </c>
      <c r="J9" s="5">
        <f t="shared" si="1"/>
        <v>1965600</v>
      </c>
    </row>
    <row r="10" spans="1:10" s="4" customFormat="1" ht="15.75">
      <c r="A10" s="4" t="s">
        <v>330</v>
      </c>
      <c r="B10" s="4" t="s">
        <v>303</v>
      </c>
      <c r="C10" s="4" t="s">
        <v>262</v>
      </c>
      <c r="D10" s="4" t="s">
        <v>285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23625000</v>
      </c>
      <c r="J10" s="5">
        <f t="shared" si="1"/>
        <v>23625000</v>
      </c>
    </row>
    <row r="11" spans="1:10" s="4" customFormat="1" ht="15.75">
      <c r="A11" s="4" t="s">
        <v>330</v>
      </c>
      <c r="B11" s="4" t="s">
        <v>304</v>
      </c>
      <c r="C11" s="4" t="s">
        <v>352</v>
      </c>
      <c r="D11" s="4" t="s">
        <v>353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2170000</v>
      </c>
      <c r="J11" s="5">
        <f t="shared" si="1"/>
        <v>2170000</v>
      </c>
    </row>
    <row r="12" spans="1:10" s="4" customFormat="1" ht="15.75">
      <c r="A12" s="4" t="s">
        <v>330</v>
      </c>
      <c r="B12" s="4" t="s">
        <v>305</v>
      </c>
      <c r="C12" s="4" t="s">
        <v>339</v>
      </c>
      <c r="D12" s="4" t="s">
        <v>246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2245000</v>
      </c>
      <c r="J12" s="5">
        <f t="shared" si="1"/>
        <v>2245000</v>
      </c>
    </row>
    <row r="13" spans="1:10" s="4" customFormat="1" ht="15.75">
      <c r="A13" s="4" t="s">
        <v>330</v>
      </c>
      <c r="B13" s="4" t="s">
        <v>119</v>
      </c>
      <c r="C13" s="6" t="s">
        <v>348</v>
      </c>
      <c r="D13" s="6" t="s">
        <v>347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25000000</v>
      </c>
      <c r="J13" s="5">
        <f t="shared" si="1"/>
        <v>25000000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J9"/>
  <sheetViews>
    <sheetView topLeftCell="B1" zoomScale="80" zoomScaleNormal="80" workbookViewId="0">
      <selection activeCell="C9" sqref="C9"/>
    </sheetView>
  </sheetViews>
  <sheetFormatPr defaultRowHeight="15"/>
  <cols>
    <col min="1" max="1" width="25.140625" bestFit="1" customWidth="1"/>
    <col min="2" max="2" width="51.5703125" customWidth="1"/>
    <col min="3" max="3" width="64.7109375" customWidth="1"/>
    <col min="4" max="4" width="43.710937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9" width="16.5703125" bestFit="1" customWidth="1"/>
    <col min="10" max="10" width="17.8554687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331</v>
      </c>
      <c r="B2" s="4" t="s">
        <v>49</v>
      </c>
      <c r="C2" s="4" t="s">
        <v>191</v>
      </c>
      <c r="D2" s="4" t="s">
        <v>192</v>
      </c>
      <c r="E2" s="2" t="s">
        <v>10</v>
      </c>
      <c r="F2" s="2">
        <v>1</v>
      </c>
      <c r="G2" s="2">
        <v>1</v>
      </c>
      <c r="H2" s="2">
        <f t="shared" ref="H2:H9" si="0">F2*G2</f>
        <v>1</v>
      </c>
      <c r="I2" s="3">
        <v>1561200</v>
      </c>
      <c r="J2" s="5">
        <f t="shared" ref="J2:J9" si="1">H2*I2</f>
        <v>1561200</v>
      </c>
    </row>
    <row r="3" spans="1:10" s="4" customFormat="1" ht="31.5">
      <c r="A3" s="4" t="s">
        <v>331</v>
      </c>
      <c r="B3" s="4" t="s">
        <v>120</v>
      </c>
      <c r="C3" s="4" t="s">
        <v>279</v>
      </c>
      <c r="D3" s="8" t="s">
        <v>286</v>
      </c>
      <c r="E3" s="2" t="s">
        <v>10</v>
      </c>
      <c r="F3" s="2">
        <v>6</v>
      </c>
      <c r="G3" s="2">
        <v>1</v>
      </c>
      <c r="H3" s="2">
        <f t="shared" si="0"/>
        <v>6</v>
      </c>
      <c r="I3" s="3">
        <v>680400</v>
      </c>
      <c r="J3" s="5">
        <f t="shared" si="1"/>
        <v>4082400</v>
      </c>
    </row>
    <row r="4" spans="1:10" s="4" customFormat="1" ht="15.75">
      <c r="A4" s="4" t="s">
        <v>331</v>
      </c>
      <c r="B4" s="4" t="s">
        <v>122</v>
      </c>
      <c r="C4" s="4" t="s">
        <v>249</v>
      </c>
      <c r="D4" s="4" t="s">
        <v>263</v>
      </c>
      <c r="E4" s="2" t="s">
        <v>10</v>
      </c>
      <c r="F4" s="2">
        <v>6</v>
      </c>
      <c r="G4" s="2">
        <v>1</v>
      </c>
      <c r="H4" s="2">
        <f t="shared" si="0"/>
        <v>6</v>
      </c>
      <c r="I4" s="3">
        <v>718968</v>
      </c>
      <c r="J4" s="5">
        <f t="shared" si="1"/>
        <v>4313808</v>
      </c>
    </row>
    <row r="5" spans="1:10" s="4" customFormat="1" ht="15.75">
      <c r="A5" s="4" t="s">
        <v>331</v>
      </c>
      <c r="B5" s="4" t="s">
        <v>306</v>
      </c>
      <c r="C5" s="4" t="s">
        <v>267</v>
      </c>
      <c r="D5" s="4" t="s">
        <v>246</v>
      </c>
      <c r="E5" s="2" t="s">
        <v>10</v>
      </c>
      <c r="F5" s="2">
        <v>6</v>
      </c>
      <c r="G5" s="2">
        <v>1</v>
      </c>
      <c r="H5" s="2">
        <f t="shared" si="0"/>
        <v>6</v>
      </c>
      <c r="I5" s="3">
        <v>5632200</v>
      </c>
      <c r="J5" s="5">
        <f t="shared" si="1"/>
        <v>33793200</v>
      </c>
    </row>
    <row r="6" spans="1:10" s="4" customFormat="1" ht="15.75">
      <c r="A6" s="4" t="s">
        <v>331</v>
      </c>
      <c r="B6" s="4" t="s">
        <v>307</v>
      </c>
      <c r="C6" s="4" t="s">
        <v>268</v>
      </c>
      <c r="D6" s="4" t="s">
        <v>269</v>
      </c>
      <c r="E6" s="2" t="s">
        <v>10</v>
      </c>
      <c r="F6" s="2">
        <v>2</v>
      </c>
      <c r="G6" s="2">
        <v>1</v>
      </c>
      <c r="H6" s="2">
        <f t="shared" si="0"/>
        <v>2</v>
      </c>
      <c r="I6" s="3">
        <v>893000</v>
      </c>
      <c r="J6" s="5">
        <f t="shared" si="1"/>
        <v>1786000</v>
      </c>
    </row>
    <row r="7" spans="1:10" s="4" customFormat="1" ht="15.75">
      <c r="A7" s="4" t="s">
        <v>331</v>
      </c>
      <c r="B7" s="4" t="s">
        <v>308</v>
      </c>
      <c r="C7" s="4" t="s">
        <v>270</v>
      </c>
      <c r="D7" s="4" t="s">
        <v>282</v>
      </c>
      <c r="E7" s="2" t="s">
        <v>10</v>
      </c>
      <c r="F7" s="2">
        <v>3</v>
      </c>
      <c r="G7" s="2">
        <v>1</v>
      </c>
      <c r="H7" s="2">
        <f t="shared" si="0"/>
        <v>3</v>
      </c>
      <c r="I7" s="3">
        <v>472500</v>
      </c>
      <c r="J7" s="5">
        <f t="shared" si="1"/>
        <v>1417500</v>
      </c>
    </row>
    <row r="8" spans="1:10" s="4" customFormat="1" ht="15.75">
      <c r="A8" s="4" t="s">
        <v>331</v>
      </c>
      <c r="B8" s="4" t="s">
        <v>309</v>
      </c>
      <c r="C8" s="4" t="s">
        <v>217</v>
      </c>
      <c r="D8" s="4" t="s">
        <v>147</v>
      </c>
      <c r="E8" s="2" t="s">
        <v>10</v>
      </c>
      <c r="F8" s="2">
        <v>1</v>
      </c>
      <c r="G8" s="2">
        <v>1</v>
      </c>
      <c r="H8" s="2">
        <f t="shared" si="0"/>
        <v>1</v>
      </c>
      <c r="I8" s="3">
        <v>319900</v>
      </c>
      <c r="J8" s="5">
        <f t="shared" si="1"/>
        <v>319900</v>
      </c>
    </row>
    <row r="9" spans="1:10" s="4" customFormat="1" ht="15.75">
      <c r="A9" s="4" t="s">
        <v>331</v>
      </c>
      <c r="B9" s="4" t="s">
        <v>310</v>
      </c>
      <c r="C9" s="4" t="s">
        <v>341</v>
      </c>
      <c r="D9" s="4" t="s">
        <v>340</v>
      </c>
      <c r="E9" s="2" t="s">
        <v>10</v>
      </c>
      <c r="F9" s="2">
        <v>6</v>
      </c>
      <c r="G9" s="2">
        <v>1</v>
      </c>
      <c r="H9" s="2">
        <f t="shared" si="0"/>
        <v>6</v>
      </c>
      <c r="I9" s="3">
        <v>540000</v>
      </c>
      <c r="J9" s="5">
        <f t="shared" si="1"/>
        <v>3240000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13"/>
  <sheetViews>
    <sheetView topLeftCell="B1" workbookViewId="0">
      <selection activeCell="C13" sqref="C13"/>
    </sheetView>
  </sheetViews>
  <sheetFormatPr defaultRowHeight="15"/>
  <cols>
    <col min="1" max="1" width="25.140625" bestFit="1" customWidth="1"/>
    <col min="2" max="2" width="56.42578125" bestFit="1" customWidth="1"/>
    <col min="3" max="3" width="48.42578125" customWidth="1"/>
    <col min="4" max="4" width="28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332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3" si="0">F2*G2</f>
        <v>1</v>
      </c>
      <c r="I2" s="3">
        <v>30000</v>
      </c>
      <c r="J2" s="5">
        <f t="shared" ref="J2:J13" si="1">H2*I2</f>
        <v>30000</v>
      </c>
    </row>
    <row r="3" spans="1:10" s="4" customFormat="1" ht="15.75">
      <c r="A3" s="4" t="s">
        <v>332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332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10</v>
      </c>
      <c r="G4" s="2">
        <v>1</v>
      </c>
      <c r="H4" s="2">
        <f t="shared" si="0"/>
        <v>10</v>
      </c>
      <c r="I4" s="3">
        <v>40000</v>
      </c>
      <c r="J4" s="5">
        <f t="shared" si="1"/>
        <v>400000</v>
      </c>
    </row>
    <row r="5" spans="1:10" s="4" customFormat="1" ht="15.75">
      <c r="A5" s="4" t="s">
        <v>332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332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332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332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2</v>
      </c>
      <c r="G8" s="2">
        <v>1</v>
      </c>
      <c r="H8" s="2">
        <f t="shared" si="0"/>
        <v>2</v>
      </c>
      <c r="I8" s="3">
        <v>20000</v>
      </c>
      <c r="J8" s="5">
        <f t="shared" si="1"/>
        <v>40000</v>
      </c>
    </row>
    <row r="9" spans="1:10" s="4" customFormat="1" ht="15.75">
      <c r="A9" s="4" t="s">
        <v>332</v>
      </c>
      <c r="B9" s="4" t="s">
        <v>19</v>
      </c>
      <c r="C9" s="4" t="s">
        <v>163</v>
      </c>
      <c r="D9" s="4" t="s">
        <v>164</v>
      </c>
      <c r="E9" s="2" t="s">
        <v>10</v>
      </c>
      <c r="F9" s="2">
        <v>2</v>
      </c>
      <c r="G9" s="2">
        <v>1</v>
      </c>
      <c r="H9" s="2">
        <f t="shared" si="0"/>
        <v>2</v>
      </c>
      <c r="I9" s="3">
        <v>7900</v>
      </c>
      <c r="J9" s="5">
        <f t="shared" si="1"/>
        <v>15800</v>
      </c>
    </row>
    <row r="10" spans="1:10" s="4" customFormat="1" ht="15.75">
      <c r="A10" s="4" t="s">
        <v>332</v>
      </c>
      <c r="B10" s="4" t="s">
        <v>46</v>
      </c>
      <c r="C10" s="4" t="s">
        <v>357</v>
      </c>
      <c r="D10" s="4" t="s">
        <v>165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481757</v>
      </c>
      <c r="J10" s="5">
        <f t="shared" si="1"/>
        <v>481757</v>
      </c>
    </row>
    <row r="11" spans="1:10" s="4" customFormat="1" ht="15.75">
      <c r="A11" s="4" t="s">
        <v>332</v>
      </c>
      <c r="B11" s="4" t="s">
        <v>49</v>
      </c>
      <c r="C11" s="4" t="s">
        <v>191</v>
      </c>
      <c r="D11" s="4" t="s">
        <v>192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1561200</v>
      </c>
      <c r="J11" s="5">
        <f t="shared" si="1"/>
        <v>1561200</v>
      </c>
    </row>
    <row r="12" spans="1:10" s="4" customFormat="1" ht="31.5">
      <c r="A12" s="4" t="s">
        <v>332</v>
      </c>
      <c r="B12" s="4" t="s">
        <v>120</v>
      </c>
      <c r="C12" s="4" t="s">
        <v>271</v>
      </c>
      <c r="D12" s="8" t="s">
        <v>286</v>
      </c>
      <c r="E12" s="2" t="s">
        <v>10</v>
      </c>
      <c r="F12" s="2">
        <v>10</v>
      </c>
      <c r="G12" s="2">
        <v>1</v>
      </c>
      <c r="H12" s="2">
        <f t="shared" si="0"/>
        <v>10</v>
      </c>
      <c r="I12" s="3">
        <v>680400</v>
      </c>
      <c r="J12" s="5">
        <f t="shared" si="1"/>
        <v>6804000</v>
      </c>
    </row>
    <row r="13" spans="1:10" s="4" customFormat="1" ht="15.75">
      <c r="A13" s="4" t="s">
        <v>332</v>
      </c>
      <c r="B13" s="4" t="s">
        <v>22</v>
      </c>
      <c r="C13" s="4" t="s">
        <v>250</v>
      </c>
      <c r="D13" s="4" t="s">
        <v>251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7000</v>
      </c>
      <c r="J13" s="5">
        <f t="shared" si="1"/>
        <v>7000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C4" sqref="C4"/>
    </sheetView>
  </sheetViews>
  <sheetFormatPr defaultRowHeight="15"/>
  <cols>
    <col min="1" max="1" width="25.140625" bestFit="1" customWidth="1"/>
    <col min="2" max="2" width="40" bestFit="1" customWidth="1"/>
    <col min="3" max="3" width="32.42578125" bestFit="1" customWidth="1"/>
    <col min="4" max="4" width="16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4.85546875" bestFit="1" customWidth="1"/>
  </cols>
  <sheetData>
    <row r="1" spans="1:10" s="2" customFormat="1" ht="31.5">
      <c r="A1" s="2" t="s">
        <v>0</v>
      </c>
      <c r="B1" s="2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1" t="s">
        <v>130</v>
      </c>
      <c r="H1" s="1" t="s">
        <v>131</v>
      </c>
      <c r="I1" s="3" t="s">
        <v>136</v>
      </c>
      <c r="J1" s="3" t="s">
        <v>137</v>
      </c>
    </row>
    <row r="2" spans="1:10" s="4" customFormat="1" ht="15.75">
      <c r="A2" s="4" t="s">
        <v>333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3</v>
      </c>
      <c r="G2" s="2">
        <v>1</v>
      </c>
      <c r="H2" s="2">
        <f t="shared" ref="H2:H7" si="0">F2*G2</f>
        <v>3</v>
      </c>
      <c r="I2" s="3">
        <v>30000</v>
      </c>
      <c r="J2" s="5">
        <f t="shared" ref="J2:J7" si="1">H2*I2</f>
        <v>90000</v>
      </c>
    </row>
    <row r="3" spans="1:10" s="4" customFormat="1" ht="15.75">
      <c r="A3" s="4" t="s">
        <v>333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3</v>
      </c>
      <c r="G3" s="2">
        <v>1</v>
      </c>
      <c r="H3" s="2">
        <f t="shared" si="0"/>
        <v>3</v>
      </c>
      <c r="I3" s="3">
        <v>8000</v>
      </c>
      <c r="J3" s="5">
        <f t="shared" si="1"/>
        <v>24000</v>
      </c>
    </row>
    <row r="4" spans="1:10" s="4" customFormat="1" ht="15.75">
      <c r="A4" s="4" t="s">
        <v>333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333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2</v>
      </c>
      <c r="G5" s="2">
        <v>1</v>
      </c>
      <c r="H5" s="2">
        <f t="shared" si="0"/>
        <v>2</v>
      </c>
      <c r="I5" s="3">
        <v>200000</v>
      </c>
      <c r="J5" s="5">
        <f t="shared" si="1"/>
        <v>400000</v>
      </c>
    </row>
    <row r="6" spans="1:10" s="4" customFormat="1" ht="15.75">
      <c r="A6" s="4" t="s">
        <v>333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333</v>
      </c>
      <c r="B7" s="4" t="s">
        <v>11</v>
      </c>
      <c r="C7" s="4" t="s">
        <v>145</v>
      </c>
      <c r="D7" s="4" t="s">
        <v>135</v>
      </c>
      <c r="E7" s="2" t="s">
        <v>6</v>
      </c>
      <c r="F7" s="2">
        <v>3</v>
      </c>
      <c r="G7" s="2">
        <v>1</v>
      </c>
      <c r="H7" s="2">
        <f t="shared" si="0"/>
        <v>3</v>
      </c>
      <c r="I7" s="3">
        <v>20000</v>
      </c>
      <c r="J7" s="5">
        <f t="shared" si="1"/>
        <v>60000</v>
      </c>
    </row>
    <row r="8" spans="1:10" s="4" customFormat="1" ht="15.75">
      <c r="E8" s="2"/>
      <c r="F8" s="2"/>
      <c r="G8" s="2"/>
      <c r="H8" s="2"/>
      <c r="I8" s="3"/>
      <c r="J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"/>
  <sheetViews>
    <sheetView zoomScale="82" zoomScaleNormal="82" workbookViewId="0">
      <selection activeCell="D14" sqref="D14"/>
    </sheetView>
  </sheetViews>
  <sheetFormatPr defaultRowHeight="15"/>
  <cols>
    <col min="1" max="1" width="25.140625" bestFit="1" customWidth="1"/>
    <col min="2" max="2" width="37.140625" customWidth="1"/>
    <col min="3" max="3" width="41.85546875" customWidth="1"/>
    <col min="4" max="4" width="36.28515625" bestFit="1" customWidth="1"/>
    <col min="9" max="10" width="14.85546875" bestFit="1" customWidth="1"/>
  </cols>
  <sheetData>
    <row r="1" spans="1:10" s="9" customFormat="1" ht="47.25">
      <c r="A1" s="9" t="s">
        <v>0</v>
      </c>
      <c r="B1" s="9" t="s">
        <v>1</v>
      </c>
      <c r="C1" s="9" t="s">
        <v>132</v>
      </c>
      <c r="D1" s="9" t="s">
        <v>133</v>
      </c>
      <c r="E1" s="9" t="s">
        <v>2</v>
      </c>
      <c r="F1" s="9" t="s">
        <v>3</v>
      </c>
      <c r="G1" s="1" t="s">
        <v>130</v>
      </c>
      <c r="H1" s="1" t="s">
        <v>131</v>
      </c>
      <c r="I1" s="1" t="s">
        <v>136</v>
      </c>
      <c r="J1" s="1" t="s">
        <v>137</v>
      </c>
    </row>
    <row r="2" spans="1:10" s="4" customFormat="1" ht="15.75">
      <c r="A2" s="4" t="s">
        <v>23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4" si="0">F2*G2</f>
        <v>1</v>
      </c>
      <c r="I2" s="3">
        <v>30000</v>
      </c>
      <c r="J2" s="5">
        <f t="shared" ref="J2:J14" si="1">H2*I2</f>
        <v>30000</v>
      </c>
    </row>
    <row r="3" spans="1:10" s="4" customFormat="1" ht="15.75">
      <c r="A3" s="4" t="s">
        <v>23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23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23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23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23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23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23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23</v>
      </c>
      <c r="B10" s="4" t="s">
        <v>18</v>
      </c>
      <c r="C10" s="4" t="s">
        <v>148</v>
      </c>
      <c r="D10" s="4" t="s">
        <v>147</v>
      </c>
      <c r="E10" s="2" t="s">
        <v>6</v>
      </c>
      <c r="F10" s="2">
        <v>1</v>
      </c>
      <c r="G10" s="2">
        <v>1</v>
      </c>
      <c r="H10" s="2">
        <f t="shared" si="0"/>
        <v>1</v>
      </c>
      <c r="I10" s="3">
        <v>152300</v>
      </c>
      <c r="J10" s="5">
        <f t="shared" si="1"/>
        <v>152300</v>
      </c>
    </row>
    <row r="11" spans="1:10" s="4" customFormat="1" ht="15.75">
      <c r="A11" s="4" t="s">
        <v>23</v>
      </c>
      <c r="B11" s="4" t="s">
        <v>17</v>
      </c>
      <c r="C11" s="4" t="s">
        <v>149</v>
      </c>
      <c r="D11" s="4" t="s">
        <v>147</v>
      </c>
      <c r="E11" s="2" t="s">
        <v>6</v>
      </c>
      <c r="F11" s="2">
        <v>1</v>
      </c>
      <c r="G11" s="2">
        <v>1</v>
      </c>
      <c r="H11" s="2">
        <f t="shared" si="0"/>
        <v>1</v>
      </c>
      <c r="I11" s="3">
        <v>50800</v>
      </c>
      <c r="J11" s="5">
        <f t="shared" si="1"/>
        <v>50800</v>
      </c>
    </row>
    <row r="12" spans="1:10" s="4" customFormat="1" ht="15.75">
      <c r="A12" s="4" t="s">
        <v>23</v>
      </c>
      <c r="B12" s="4" t="s">
        <v>26</v>
      </c>
      <c r="C12" s="4" t="s">
        <v>150</v>
      </c>
      <c r="D12" s="4" t="s">
        <v>135</v>
      </c>
      <c r="E12" s="2" t="s">
        <v>6</v>
      </c>
      <c r="F12" s="2">
        <v>1</v>
      </c>
      <c r="G12" s="2">
        <v>1</v>
      </c>
      <c r="H12" s="2">
        <f t="shared" si="0"/>
        <v>1</v>
      </c>
      <c r="I12" s="3">
        <v>20300</v>
      </c>
      <c r="J12" s="5">
        <f t="shared" si="1"/>
        <v>20300</v>
      </c>
    </row>
    <row r="13" spans="1:10" s="4" customFormat="1" ht="15.75">
      <c r="A13" s="4" t="s">
        <v>23</v>
      </c>
      <c r="B13" s="4" t="s">
        <v>19</v>
      </c>
      <c r="C13" s="4" t="s">
        <v>163</v>
      </c>
      <c r="D13" s="4" t="s">
        <v>164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7900</v>
      </c>
      <c r="J13" s="5">
        <f t="shared" si="1"/>
        <v>7900</v>
      </c>
    </row>
    <row r="14" spans="1:10" s="4" customFormat="1" ht="15.75">
      <c r="A14" s="4" t="s">
        <v>23</v>
      </c>
      <c r="B14" s="4" t="s">
        <v>24</v>
      </c>
      <c r="C14" s="4" t="s">
        <v>166</v>
      </c>
      <c r="D14" s="4" t="s">
        <v>167</v>
      </c>
      <c r="E14" s="2" t="s">
        <v>10</v>
      </c>
      <c r="F14" s="2">
        <v>1</v>
      </c>
      <c r="G14" s="2">
        <v>1</v>
      </c>
      <c r="H14" s="2">
        <f t="shared" si="0"/>
        <v>1</v>
      </c>
      <c r="I14" s="3">
        <v>294900</v>
      </c>
      <c r="J14" s="5">
        <f t="shared" si="1"/>
        <v>294900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zoomScale="91" zoomScaleNormal="91" workbookViewId="0">
      <selection activeCell="D12" sqref="D12"/>
    </sheetView>
  </sheetViews>
  <sheetFormatPr defaultRowHeight="15"/>
  <cols>
    <col min="1" max="1" width="21.42578125" customWidth="1"/>
    <col min="2" max="2" width="32.28515625" customWidth="1"/>
    <col min="3" max="3" width="29.42578125" customWidth="1"/>
    <col min="4" max="4" width="18.42578125" customWidth="1"/>
    <col min="9" max="9" width="14.85546875" bestFit="1" customWidth="1"/>
    <col min="10" max="10" width="16.5703125" bestFit="1" customWidth="1"/>
  </cols>
  <sheetData>
    <row r="1" spans="1:10" s="9" customFormat="1" ht="47.25">
      <c r="A1" s="9" t="s">
        <v>0</v>
      </c>
      <c r="B1" s="9" t="s">
        <v>1</v>
      </c>
      <c r="C1" s="9" t="s">
        <v>132</v>
      </c>
      <c r="D1" s="9" t="s">
        <v>133</v>
      </c>
      <c r="E1" s="9" t="s">
        <v>2</v>
      </c>
      <c r="F1" s="9" t="s">
        <v>3</v>
      </c>
      <c r="G1" s="1" t="s">
        <v>130</v>
      </c>
      <c r="H1" s="1" t="s">
        <v>131</v>
      </c>
      <c r="I1" s="1" t="s">
        <v>136</v>
      </c>
      <c r="J1" s="1" t="s">
        <v>137</v>
      </c>
    </row>
    <row r="2" spans="1:10" s="4" customFormat="1" ht="15.75">
      <c r="A2" s="4" t="s">
        <v>27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2" si="0">F2*G2</f>
        <v>1</v>
      </c>
      <c r="I2" s="3">
        <v>30000</v>
      </c>
      <c r="J2" s="5">
        <f t="shared" ref="J2:J12" si="1">H2*I2</f>
        <v>30000</v>
      </c>
    </row>
    <row r="3" spans="1:10" s="4" customFormat="1" ht="15.75">
      <c r="A3" s="4" t="s">
        <v>27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27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27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27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27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27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27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27</v>
      </c>
      <c r="B10" s="4" t="s">
        <v>19</v>
      </c>
      <c r="C10" s="4" t="s">
        <v>163</v>
      </c>
      <c r="D10" s="4" t="s">
        <v>164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7900</v>
      </c>
      <c r="J10" s="5">
        <f t="shared" si="1"/>
        <v>7900</v>
      </c>
    </row>
    <row r="11" spans="1:10" s="4" customFormat="1" ht="15.75">
      <c r="A11" s="4" t="s">
        <v>27</v>
      </c>
      <c r="B11" s="4" t="s">
        <v>28</v>
      </c>
      <c r="C11" s="4" t="s">
        <v>168</v>
      </c>
      <c r="D11" s="4" t="s">
        <v>169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974400</v>
      </c>
      <c r="J11" s="5">
        <f t="shared" si="1"/>
        <v>974400</v>
      </c>
    </row>
    <row r="12" spans="1:10" s="4" customFormat="1" ht="15.75">
      <c r="A12" s="4" t="s">
        <v>27</v>
      </c>
      <c r="B12" s="4" t="s">
        <v>29</v>
      </c>
      <c r="C12" s="4" t="s">
        <v>170</v>
      </c>
      <c r="D12" s="4" t="s">
        <v>171</v>
      </c>
      <c r="E12" s="2" t="s">
        <v>10</v>
      </c>
      <c r="F12" s="2">
        <v>2</v>
      </c>
      <c r="G12" s="2">
        <v>1</v>
      </c>
      <c r="H12" s="2">
        <f t="shared" si="0"/>
        <v>2</v>
      </c>
      <c r="I12" s="3">
        <v>784700</v>
      </c>
      <c r="J12" s="5">
        <f t="shared" si="1"/>
        <v>1569400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zoomScale="80" zoomScaleNormal="80" workbookViewId="0">
      <selection activeCell="C23" sqref="C23"/>
    </sheetView>
  </sheetViews>
  <sheetFormatPr defaultRowHeight="15"/>
  <cols>
    <col min="1" max="1" width="30.7109375" customWidth="1"/>
    <col min="2" max="2" width="34.7109375" customWidth="1"/>
    <col min="3" max="3" width="36.7109375" customWidth="1"/>
    <col min="4" max="4" width="28.28515625" customWidth="1"/>
    <col min="7" max="7" width="12.7109375" customWidth="1"/>
    <col min="9" max="10" width="16.5703125" bestFit="1" customWidth="1"/>
  </cols>
  <sheetData>
    <row r="1" spans="1:10" s="9" customFormat="1" ht="31.5">
      <c r="A1" s="9" t="s">
        <v>0</v>
      </c>
      <c r="B1" s="9" t="s">
        <v>1</v>
      </c>
      <c r="C1" s="9" t="s">
        <v>132</v>
      </c>
      <c r="D1" s="9" t="s">
        <v>133</v>
      </c>
      <c r="E1" s="9" t="s">
        <v>2</v>
      </c>
      <c r="F1" s="9" t="s">
        <v>3</v>
      </c>
      <c r="G1" s="1" t="s">
        <v>130</v>
      </c>
      <c r="H1" s="1" t="s">
        <v>131</v>
      </c>
      <c r="I1" s="1" t="s">
        <v>136</v>
      </c>
      <c r="J1" s="1" t="s">
        <v>137</v>
      </c>
    </row>
    <row r="2" spans="1:10" s="4" customFormat="1" ht="15.75">
      <c r="A2" s="4" t="s">
        <v>30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6" si="0">F2*G2</f>
        <v>1</v>
      </c>
      <c r="I2" s="3">
        <v>30000</v>
      </c>
      <c r="J2" s="5">
        <f t="shared" ref="J2:J16" si="1">H2*I2</f>
        <v>30000</v>
      </c>
    </row>
    <row r="3" spans="1:10" s="4" customFormat="1" ht="15.75">
      <c r="A3" s="4" t="s">
        <v>30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30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30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30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30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30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30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30</v>
      </c>
      <c r="B10" s="4" t="s">
        <v>17</v>
      </c>
      <c r="C10" s="4" t="s">
        <v>149</v>
      </c>
      <c r="D10" s="4" t="s">
        <v>147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30</v>
      </c>
      <c r="B11" s="4" t="s">
        <v>31</v>
      </c>
      <c r="C11" s="4" t="s">
        <v>151</v>
      </c>
      <c r="D11" s="4" t="s">
        <v>152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2355700</v>
      </c>
      <c r="J11" s="5">
        <f t="shared" si="1"/>
        <v>2355700</v>
      </c>
    </row>
    <row r="12" spans="1:10" s="4" customFormat="1" ht="15.75">
      <c r="A12" s="4" t="s">
        <v>30</v>
      </c>
      <c r="B12" s="4" t="s">
        <v>19</v>
      </c>
      <c r="C12" s="4" t="s">
        <v>163</v>
      </c>
      <c r="D12" s="4" t="s">
        <v>164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7900</v>
      </c>
      <c r="J12" s="5">
        <f t="shared" si="1"/>
        <v>7900</v>
      </c>
    </row>
    <row r="13" spans="1:10" s="4" customFormat="1" ht="15.75">
      <c r="A13" s="4" t="s">
        <v>30</v>
      </c>
      <c r="B13" s="4" t="s">
        <v>32</v>
      </c>
      <c r="C13" s="4" t="s">
        <v>356</v>
      </c>
      <c r="D13" s="4" t="s">
        <v>165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1725696</v>
      </c>
      <c r="J13" s="5">
        <f t="shared" si="1"/>
        <v>1725696</v>
      </c>
    </row>
    <row r="14" spans="1:10" s="4" customFormat="1" ht="15.75">
      <c r="A14" s="4" t="s">
        <v>30</v>
      </c>
      <c r="B14" s="4" t="s">
        <v>33</v>
      </c>
      <c r="C14" s="4" t="s">
        <v>175</v>
      </c>
      <c r="D14" s="4" t="s">
        <v>174</v>
      </c>
      <c r="E14" s="2" t="s">
        <v>10</v>
      </c>
      <c r="F14" s="2">
        <v>1</v>
      </c>
      <c r="G14" s="2">
        <v>1</v>
      </c>
      <c r="H14" s="2">
        <f t="shared" si="0"/>
        <v>1</v>
      </c>
      <c r="I14" s="3">
        <v>4630618</v>
      </c>
      <c r="J14" s="5">
        <f t="shared" si="1"/>
        <v>4630618</v>
      </c>
    </row>
    <row r="15" spans="1:10" s="4" customFormat="1" ht="15.75">
      <c r="A15" s="4" t="s">
        <v>30</v>
      </c>
      <c r="B15" s="4" t="s">
        <v>34</v>
      </c>
      <c r="C15" s="4" t="s">
        <v>176</v>
      </c>
      <c r="D15" s="4" t="s">
        <v>174</v>
      </c>
      <c r="E15" s="2" t="s">
        <v>10</v>
      </c>
      <c r="F15" s="2">
        <v>1</v>
      </c>
      <c r="G15" s="2">
        <v>1</v>
      </c>
      <c r="H15" s="2">
        <f t="shared" si="0"/>
        <v>1</v>
      </c>
      <c r="I15" s="3">
        <v>1243940</v>
      </c>
      <c r="J15" s="5">
        <f t="shared" si="1"/>
        <v>1243940</v>
      </c>
    </row>
    <row r="16" spans="1:10" s="4" customFormat="1" ht="15.75">
      <c r="A16" s="4" t="s">
        <v>30</v>
      </c>
      <c r="B16" s="4" t="s">
        <v>291</v>
      </c>
      <c r="C16" s="4" t="s">
        <v>261</v>
      </c>
      <c r="D16" s="4" t="s">
        <v>165</v>
      </c>
      <c r="E16" s="2" t="s">
        <v>10</v>
      </c>
      <c r="F16" s="2">
        <v>1</v>
      </c>
      <c r="G16" s="2">
        <v>1</v>
      </c>
      <c r="H16" s="2">
        <f t="shared" si="0"/>
        <v>1</v>
      </c>
      <c r="I16" s="3">
        <v>1797600</v>
      </c>
      <c r="J16" s="5">
        <f t="shared" si="1"/>
        <v>1797600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zoomScale="91" zoomScaleNormal="91" workbookViewId="0">
      <selection activeCell="I16" sqref="I16"/>
    </sheetView>
  </sheetViews>
  <sheetFormatPr defaultRowHeight="15"/>
  <cols>
    <col min="1" max="1" width="24.42578125" customWidth="1"/>
    <col min="2" max="2" width="42.42578125" customWidth="1"/>
    <col min="3" max="3" width="34.140625" customWidth="1"/>
    <col min="4" max="4" width="26.42578125" customWidth="1"/>
    <col min="9" max="10" width="16.5703125" bestFit="1" customWidth="1"/>
  </cols>
  <sheetData>
    <row r="1" spans="1:10" s="9" customFormat="1" ht="47.25">
      <c r="A1" s="9" t="s">
        <v>0</v>
      </c>
      <c r="B1" s="9" t="s">
        <v>1</v>
      </c>
      <c r="C1" s="9" t="s">
        <v>132</v>
      </c>
      <c r="D1" s="9" t="s">
        <v>133</v>
      </c>
      <c r="E1" s="9" t="s">
        <v>2</v>
      </c>
      <c r="F1" s="9" t="s">
        <v>3</v>
      </c>
      <c r="G1" s="1" t="s">
        <v>130</v>
      </c>
      <c r="H1" s="1" t="s">
        <v>131</v>
      </c>
      <c r="I1" s="1" t="s">
        <v>136</v>
      </c>
      <c r="J1" s="1" t="s">
        <v>137</v>
      </c>
    </row>
    <row r="2" spans="1:10" s="4" customFormat="1" ht="15.75">
      <c r="A2" s="4" t="s">
        <v>35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9" si="0">F2*G2</f>
        <v>1</v>
      </c>
      <c r="I2" s="3">
        <v>30000</v>
      </c>
      <c r="J2" s="5">
        <f t="shared" ref="J2:J19" si="1">H2*I2</f>
        <v>30000</v>
      </c>
    </row>
    <row r="3" spans="1:10" s="4" customFormat="1" ht="15.75">
      <c r="A3" s="4" t="s">
        <v>35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35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35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35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35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35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35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35</v>
      </c>
      <c r="B10" s="4" t="s">
        <v>17</v>
      </c>
      <c r="C10" s="4" t="s">
        <v>149</v>
      </c>
      <c r="D10" s="4" t="s">
        <v>147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35</v>
      </c>
      <c r="B11" s="4" t="s">
        <v>36</v>
      </c>
      <c r="C11" s="4" t="s">
        <v>149</v>
      </c>
      <c r="D11" s="4" t="s">
        <v>147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50800</v>
      </c>
      <c r="J11" s="5">
        <f t="shared" si="1"/>
        <v>50800</v>
      </c>
    </row>
    <row r="12" spans="1:10" s="4" customFormat="1" ht="15.75">
      <c r="A12" s="4" t="s">
        <v>35</v>
      </c>
      <c r="B12" s="4" t="s">
        <v>29</v>
      </c>
      <c r="C12" s="4" t="s">
        <v>170</v>
      </c>
      <c r="D12" s="4" t="s">
        <v>171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784700</v>
      </c>
      <c r="J12" s="5">
        <f t="shared" si="1"/>
        <v>784700</v>
      </c>
    </row>
    <row r="13" spans="1:10" s="4" customFormat="1" ht="15.75">
      <c r="A13" s="4" t="s">
        <v>35</v>
      </c>
      <c r="B13" s="4" t="s">
        <v>37</v>
      </c>
      <c r="C13" s="4" t="s">
        <v>177</v>
      </c>
      <c r="D13" s="4" t="s">
        <v>178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156000</v>
      </c>
      <c r="J13" s="5">
        <f t="shared" si="1"/>
        <v>156000</v>
      </c>
    </row>
    <row r="14" spans="1:10" s="4" customFormat="1" ht="15.75">
      <c r="A14" s="4" t="s">
        <v>35</v>
      </c>
      <c r="B14" s="4" t="s">
        <v>38</v>
      </c>
      <c r="C14" s="4" t="s">
        <v>180</v>
      </c>
      <c r="D14" s="4" t="s">
        <v>152</v>
      </c>
      <c r="E14" s="2" t="s">
        <v>10</v>
      </c>
      <c r="F14" s="2">
        <v>1</v>
      </c>
      <c r="G14" s="2">
        <v>1</v>
      </c>
      <c r="H14" s="2">
        <f t="shared" si="0"/>
        <v>1</v>
      </c>
      <c r="I14" s="3">
        <v>2355700</v>
      </c>
      <c r="J14" s="5">
        <f t="shared" si="1"/>
        <v>2355700</v>
      </c>
    </row>
    <row r="15" spans="1:10" s="4" customFormat="1" ht="15.75">
      <c r="A15" s="4" t="s">
        <v>35</v>
      </c>
      <c r="B15" s="4" t="s">
        <v>39</v>
      </c>
      <c r="C15" s="4" t="s">
        <v>181</v>
      </c>
      <c r="D15" s="4" t="s">
        <v>174</v>
      </c>
      <c r="E15" s="2" t="s">
        <v>10</v>
      </c>
      <c r="F15" s="2">
        <v>1</v>
      </c>
      <c r="G15" s="2">
        <v>1</v>
      </c>
      <c r="H15" s="2">
        <f t="shared" si="0"/>
        <v>1</v>
      </c>
      <c r="I15" s="3">
        <v>5752320</v>
      </c>
      <c r="J15" s="5">
        <f t="shared" si="1"/>
        <v>5752320</v>
      </c>
    </row>
    <row r="16" spans="1:10" s="4" customFormat="1" ht="15.75">
      <c r="A16" s="4" t="s">
        <v>35</v>
      </c>
      <c r="B16" s="4" t="s">
        <v>40</v>
      </c>
      <c r="C16" s="4" t="s">
        <v>360</v>
      </c>
      <c r="D16" s="4" t="s">
        <v>294</v>
      </c>
      <c r="E16" s="2" t="s">
        <v>10</v>
      </c>
      <c r="F16" s="2">
        <v>1</v>
      </c>
      <c r="G16" s="2">
        <v>1</v>
      </c>
      <c r="H16" s="2">
        <f t="shared" si="0"/>
        <v>1</v>
      </c>
      <c r="I16" s="3">
        <v>1017600</v>
      </c>
      <c r="J16" s="5">
        <f t="shared" si="1"/>
        <v>1017600</v>
      </c>
    </row>
    <row r="17" spans="1:10" s="4" customFormat="1" ht="15.75">
      <c r="A17" s="4" t="s">
        <v>35</v>
      </c>
      <c r="B17" s="4" t="s">
        <v>41</v>
      </c>
      <c r="C17" s="4" t="s">
        <v>182</v>
      </c>
      <c r="D17" s="4" t="s">
        <v>282</v>
      </c>
      <c r="E17" s="2" t="s">
        <v>10</v>
      </c>
      <c r="F17" s="2">
        <v>1</v>
      </c>
      <c r="G17" s="2">
        <v>1</v>
      </c>
      <c r="H17" s="2">
        <f t="shared" si="0"/>
        <v>1</v>
      </c>
      <c r="I17" s="3">
        <v>1965600</v>
      </c>
      <c r="J17" s="5">
        <f t="shared" si="1"/>
        <v>1965600</v>
      </c>
    </row>
    <row r="18" spans="1:10" s="4" customFormat="1" ht="15.75">
      <c r="A18" s="4" t="s">
        <v>35</v>
      </c>
      <c r="B18" s="4" t="s">
        <v>42</v>
      </c>
      <c r="C18" s="4" t="s">
        <v>183</v>
      </c>
      <c r="D18" s="4" t="s">
        <v>142</v>
      </c>
      <c r="E18" s="2" t="s">
        <v>10</v>
      </c>
      <c r="F18" s="2">
        <v>1</v>
      </c>
      <c r="G18" s="2">
        <v>1</v>
      </c>
      <c r="H18" s="2">
        <f t="shared" si="0"/>
        <v>1</v>
      </c>
      <c r="I18" s="3">
        <v>1612800</v>
      </c>
      <c r="J18" s="5">
        <f t="shared" si="1"/>
        <v>1612800</v>
      </c>
    </row>
    <row r="19" spans="1:10" s="4" customFormat="1" ht="15.75">
      <c r="A19" s="4" t="s">
        <v>35</v>
      </c>
      <c r="B19" s="4" t="s">
        <v>287</v>
      </c>
      <c r="C19" s="6" t="s">
        <v>346</v>
      </c>
      <c r="D19" s="6" t="s">
        <v>347</v>
      </c>
      <c r="E19" s="2" t="s">
        <v>6</v>
      </c>
      <c r="F19" s="2">
        <v>1</v>
      </c>
      <c r="G19" s="2">
        <v>1</v>
      </c>
      <c r="H19" s="2">
        <f t="shared" si="0"/>
        <v>1</v>
      </c>
      <c r="I19" s="3">
        <v>7000000</v>
      </c>
      <c r="J19" s="5">
        <f t="shared" si="1"/>
        <v>7000000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1"/>
  <sheetViews>
    <sheetView zoomScale="87" zoomScaleNormal="87" workbookViewId="0">
      <selection activeCell="D1" sqref="D1"/>
    </sheetView>
  </sheetViews>
  <sheetFormatPr defaultRowHeight="15"/>
  <cols>
    <col min="1" max="1" width="23.140625" customWidth="1"/>
    <col min="2" max="2" width="32.85546875" customWidth="1"/>
    <col min="3" max="3" width="32.42578125" customWidth="1"/>
    <col min="4" max="4" width="22.7109375" customWidth="1"/>
    <col min="9" max="10" width="17.85546875" bestFit="1" customWidth="1"/>
  </cols>
  <sheetData>
    <row r="1" spans="1:10" s="9" customFormat="1" ht="47.25">
      <c r="A1" s="9" t="s">
        <v>0</v>
      </c>
      <c r="B1" s="9" t="s">
        <v>1</v>
      </c>
      <c r="C1" s="9" t="s">
        <v>132</v>
      </c>
      <c r="D1" s="9" t="s">
        <v>133</v>
      </c>
      <c r="E1" s="9" t="s">
        <v>2</v>
      </c>
      <c r="F1" s="9" t="s">
        <v>3</v>
      </c>
      <c r="G1" s="1" t="s">
        <v>130</v>
      </c>
      <c r="H1" s="1" t="s">
        <v>131</v>
      </c>
      <c r="I1" s="1" t="s">
        <v>136</v>
      </c>
      <c r="J1" s="1" t="s">
        <v>137</v>
      </c>
    </row>
    <row r="2" spans="1:10" s="4" customFormat="1" ht="15.75">
      <c r="A2" s="4" t="s">
        <v>43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1" si="0">F2*G2</f>
        <v>1</v>
      </c>
      <c r="I2" s="3">
        <v>30000</v>
      </c>
      <c r="J2" s="5">
        <f t="shared" ref="J2:J11" si="1">H2*I2</f>
        <v>30000</v>
      </c>
    </row>
    <row r="3" spans="1:10" s="4" customFormat="1" ht="15.75">
      <c r="A3" s="4" t="s">
        <v>43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43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43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43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43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43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43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43</v>
      </c>
      <c r="B10" s="4" t="s">
        <v>17</v>
      </c>
      <c r="C10" s="4" t="s">
        <v>149</v>
      </c>
      <c r="D10" s="4" t="s">
        <v>147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43</v>
      </c>
      <c r="B11" s="4" t="s">
        <v>44</v>
      </c>
      <c r="C11" s="4" t="s">
        <v>187</v>
      </c>
      <c r="D11" s="4" t="s">
        <v>185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14931000</v>
      </c>
      <c r="J11" s="5">
        <f t="shared" si="1"/>
        <v>14931000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8"/>
  <sheetViews>
    <sheetView zoomScale="80" zoomScaleNormal="80" workbookViewId="0">
      <selection activeCell="C16" sqref="C16"/>
    </sheetView>
  </sheetViews>
  <sheetFormatPr defaultRowHeight="15"/>
  <cols>
    <col min="1" max="1" width="25.140625" bestFit="1" customWidth="1"/>
    <col min="2" max="2" width="56.7109375" bestFit="1" customWidth="1"/>
    <col min="3" max="3" width="38.5703125" customWidth="1"/>
    <col min="4" max="4" width="32.28515625" customWidth="1"/>
    <col min="5" max="5" width="7.42578125" bestFit="1" customWidth="1"/>
    <col min="6" max="6" width="8" bestFit="1" customWidth="1"/>
    <col min="7" max="7" width="11" bestFit="1" customWidth="1"/>
    <col min="8" max="8" width="13.85546875" bestFit="1" customWidth="1"/>
    <col min="9" max="10" width="17.85546875" bestFit="1" customWidth="1"/>
  </cols>
  <sheetData>
    <row r="1" spans="1:10" s="2" customFormat="1" ht="31.5">
      <c r="A1" s="2" t="s">
        <v>0</v>
      </c>
      <c r="B1" s="9" t="s">
        <v>1</v>
      </c>
      <c r="C1" s="2" t="s">
        <v>132</v>
      </c>
      <c r="D1" s="2" t="s">
        <v>133</v>
      </c>
      <c r="E1" s="2" t="s">
        <v>2</v>
      </c>
      <c r="F1" s="2" t="s">
        <v>3</v>
      </c>
      <c r="G1" s="9" t="s">
        <v>130</v>
      </c>
      <c r="H1" s="2" t="s">
        <v>131</v>
      </c>
      <c r="I1" s="2" t="s">
        <v>136</v>
      </c>
      <c r="J1" s="2" t="s">
        <v>137</v>
      </c>
    </row>
    <row r="2" spans="1:10" s="4" customFormat="1" ht="15.75">
      <c r="A2" s="4" t="s">
        <v>45</v>
      </c>
      <c r="B2" s="4" t="s">
        <v>15</v>
      </c>
      <c r="C2" s="4" t="s">
        <v>138</v>
      </c>
      <c r="D2" s="4" t="s">
        <v>135</v>
      </c>
      <c r="E2" s="2" t="s">
        <v>6</v>
      </c>
      <c r="F2" s="2">
        <v>1</v>
      </c>
      <c r="G2" s="2">
        <v>1</v>
      </c>
      <c r="H2" s="2">
        <f t="shared" ref="H2:H18" si="0">F2*G2</f>
        <v>1</v>
      </c>
      <c r="I2" s="3">
        <v>30000</v>
      </c>
      <c r="J2" s="5">
        <f t="shared" ref="J2:J18" si="1">H2*I2</f>
        <v>30000</v>
      </c>
    </row>
    <row r="3" spans="1:10" s="4" customFormat="1" ht="15.75">
      <c r="A3" s="4" t="s">
        <v>45</v>
      </c>
      <c r="B3" s="4" t="s">
        <v>5</v>
      </c>
      <c r="C3" s="4" t="s">
        <v>134</v>
      </c>
      <c r="D3" s="4" t="s">
        <v>135</v>
      </c>
      <c r="E3" s="2" t="s">
        <v>6</v>
      </c>
      <c r="F3" s="2">
        <v>2</v>
      </c>
      <c r="G3" s="2">
        <v>1</v>
      </c>
      <c r="H3" s="2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45</v>
      </c>
      <c r="B4" s="4" t="s">
        <v>16</v>
      </c>
      <c r="C4" s="4" t="s">
        <v>139</v>
      </c>
      <c r="D4" s="4" t="s">
        <v>135</v>
      </c>
      <c r="E4" s="2" t="s">
        <v>6</v>
      </c>
      <c r="F4" s="2">
        <v>1</v>
      </c>
      <c r="G4" s="2">
        <v>1</v>
      </c>
      <c r="H4" s="2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45</v>
      </c>
      <c r="B5" s="4" t="s">
        <v>7</v>
      </c>
      <c r="C5" s="4" t="s">
        <v>140</v>
      </c>
      <c r="D5" s="4" t="s">
        <v>141</v>
      </c>
      <c r="E5" s="2" t="s">
        <v>6</v>
      </c>
      <c r="F5" s="2">
        <v>1</v>
      </c>
      <c r="G5" s="2">
        <v>1</v>
      </c>
      <c r="H5" s="2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45</v>
      </c>
      <c r="B6" s="4" t="s">
        <v>8</v>
      </c>
      <c r="C6" s="4" t="s">
        <v>296</v>
      </c>
      <c r="D6" s="4" t="s">
        <v>142</v>
      </c>
      <c r="E6" s="2" t="s">
        <v>6</v>
      </c>
      <c r="F6" s="2">
        <v>1</v>
      </c>
      <c r="G6" s="2">
        <v>1</v>
      </c>
      <c r="H6" s="2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45</v>
      </c>
      <c r="B7" s="4" t="s">
        <v>9</v>
      </c>
      <c r="C7" s="4" t="s">
        <v>143</v>
      </c>
      <c r="D7" s="4" t="s">
        <v>144</v>
      </c>
      <c r="E7" s="2" t="s">
        <v>10</v>
      </c>
      <c r="F7" s="2">
        <v>1</v>
      </c>
      <c r="G7" s="2">
        <v>1</v>
      </c>
      <c r="H7" s="2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45</v>
      </c>
      <c r="B8" s="4" t="s">
        <v>11</v>
      </c>
      <c r="C8" s="4" t="s">
        <v>145</v>
      </c>
      <c r="D8" s="4" t="s">
        <v>135</v>
      </c>
      <c r="E8" s="2" t="s">
        <v>6</v>
      </c>
      <c r="F8" s="2">
        <v>1</v>
      </c>
      <c r="G8" s="2">
        <v>1</v>
      </c>
      <c r="H8" s="2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45</v>
      </c>
      <c r="B9" s="4" t="s">
        <v>25</v>
      </c>
      <c r="C9" s="4" t="s">
        <v>146</v>
      </c>
      <c r="D9" s="4" t="s">
        <v>135</v>
      </c>
      <c r="E9" s="2" t="s">
        <v>6</v>
      </c>
      <c r="F9" s="2">
        <v>1</v>
      </c>
      <c r="G9" s="2">
        <v>1</v>
      </c>
      <c r="H9" s="2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45</v>
      </c>
      <c r="B10" s="4" t="s">
        <v>17</v>
      </c>
      <c r="C10" s="4" t="s">
        <v>149</v>
      </c>
      <c r="D10" s="4" t="s">
        <v>147</v>
      </c>
      <c r="E10" s="2" t="s">
        <v>10</v>
      </c>
      <c r="F10" s="2">
        <v>1</v>
      </c>
      <c r="G10" s="2">
        <v>1</v>
      </c>
      <c r="H10" s="2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45</v>
      </c>
      <c r="B11" s="4" t="s">
        <v>46</v>
      </c>
      <c r="C11" s="4" t="s">
        <v>357</v>
      </c>
      <c r="D11" s="4" t="s">
        <v>165</v>
      </c>
      <c r="E11" s="2" t="s">
        <v>10</v>
      </c>
      <c r="F11" s="2">
        <v>1</v>
      </c>
      <c r="G11" s="2">
        <v>1</v>
      </c>
      <c r="H11" s="2">
        <f t="shared" si="0"/>
        <v>1</v>
      </c>
      <c r="I11" s="3">
        <v>481757</v>
      </c>
      <c r="J11" s="5">
        <f t="shared" si="1"/>
        <v>481757</v>
      </c>
    </row>
    <row r="12" spans="1:10" s="4" customFormat="1" ht="15.75">
      <c r="A12" s="4" t="s">
        <v>45</v>
      </c>
      <c r="B12" s="4" t="s">
        <v>44</v>
      </c>
      <c r="C12" s="4" t="s">
        <v>187</v>
      </c>
      <c r="D12" s="4" t="s">
        <v>185</v>
      </c>
      <c r="E12" s="2" t="s">
        <v>10</v>
      </c>
      <c r="F12" s="2">
        <v>1</v>
      </c>
      <c r="G12" s="2">
        <v>1</v>
      </c>
      <c r="H12" s="2">
        <f t="shared" si="0"/>
        <v>1</v>
      </c>
      <c r="I12" s="3">
        <v>14931000</v>
      </c>
      <c r="J12" s="5">
        <f t="shared" si="1"/>
        <v>14931000</v>
      </c>
    </row>
    <row r="13" spans="1:10" s="4" customFormat="1" ht="15.75">
      <c r="A13" s="4" t="s">
        <v>45</v>
      </c>
      <c r="B13" s="4" t="s">
        <v>47</v>
      </c>
      <c r="C13" s="4" t="s">
        <v>188</v>
      </c>
      <c r="D13" s="4" t="s">
        <v>189</v>
      </c>
      <c r="E13" s="2" t="s">
        <v>10</v>
      </c>
      <c r="F13" s="2">
        <v>1</v>
      </c>
      <c r="G13" s="2">
        <v>1</v>
      </c>
      <c r="H13" s="2">
        <f t="shared" si="0"/>
        <v>1</v>
      </c>
      <c r="I13" s="3">
        <v>521304</v>
      </c>
      <c r="J13" s="5">
        <f t="shared" si="1"/>
        <v>521304</v>
      </c>
    </row>
    <row r="14" spans="1:10" s="4" customFormat="1" ht="15.75">
      <c r="A14" s="4" t="s">
        <v>45</v>
      </c>
      <c r="B14" s="4" t="s">
        <v>48</v>
      </c>
      <c r="C14" s="4" t="s">
        <v>190</v>
      </c>
      <c r="D14" s="4" t="s">
        <v>165</v>
      </c>
      <c r="E14" s="2" t="s">
        <v>10</v>
      </c>
      <c r="F14" s="2">
        <v>1</v>
      </c>
      <c r="G14" s="2">
        <v>1</v>
      </c>
      <c r="H14" s="2">
        <f t="shared" si="0"/>
        <v>1</v>
      </c>
      <c r="I14" s="3">
        <v>746896</v>
      </c>
      <c r="J14" s="5">
        <f t="shared" si="1"/>
        <v>746896</v>
      </c>
    </row>
    <row r="15" spans="1:10" s="4" customFormat="1" ht="15.75">
      <c r="A15" s="4" t="s">
        <v>45</v>
      </c>
      <c r="B15" s="4" t="s">
        <v>49</v>
      </c>
      <c r="C15" s="4" t="s">
        <v>191</v>
      </c>
      <c r="D15" s="4" t="s">
        <v>192</v>
      </c>
      <c r="E15" s="2" t="s">
        <v>10</v>
      </c>
      <c r="F15" s="2">
        <v>1</v>
      </c>
      <c r="G15" s="2">
        <v>1</v>
      </c>
      <c r="H15" s="2">
        <f t="shared" si="0"/>
        <v>1</v>
      </c>
      <c r="I15" s="3">
        <v>1561200</v>
      </c>
      <c r="J15" s="5">
        <f t="shared" si="1"/>
        <v>1561200</v>
      </c>
    </row>
    <row r="16" spans="1:10" s="4" customFormat="1" ht="15.75">
      <c r="A16" s="4" t="s">
        <v>45</v>
      </c>
      <c r="B16" s="4" t="s">
        <v>50</v>
      </c>
      <c r="C16" s="4" t="s">
        <v>193</v>
      </c>
      <c r="D16" s="4" t="s">
        <v>165</v>
      </c>
      <c r="E16" s="2" t="s">
        <v>10</v>
      </c>
      <c r="F16" s="2">
        <v>1</v>
      </c>
      <c r="G16" s="2">
        <v>1</v>
      </c>
      <c r="H16" s="2">
        <f t="shared" si="0"/>
        <v>1</v>
      </c>
      <c r="I16" s="3">
        <v>1410037</v>
      </c>
      <c r="J16" s="5">
        <f t="shared" si="1"/>
        <v>1410037</v>
      </c>
    </row>
    <row r="17" spans="1:10" s="4" customFormat="1" ht="15.75">
      <c r="A17" s="4" t="s">
        <v>45</v>
      </c>
      <c r="B17" s="4" t="s">
        <v>297</v>
      </c>
      <c r="C17" s="4" t="s">
        <v>194</v>
      </c>
      <c r="D17" s="4" t="s">
        <v>195</v>
      </c>
      <c r="E17" s="2" t="s">
        <v>10</v>
      </c>
      <c r="F17" s="2">
        <v>1</v>
      </c>
      <c r="G17" s="2">
        <v>1</v>
      </c>
      <c r="H17" s="2">
        <f t="shared" si="0"/>
        <v>1</v>
      </c>
      <c r="I17" s="3">
        <v>5788800</v>
      </c>
      <c r="J17" s="5">
        <f t="shared" si="1"/>
        <v>5788800</v>
      </c>
    </row>
    <row r="18" spans="1:10" s="4" customFormat="1" ht="15.75">
      <c r="A18" s="4" t="s">
        <v>45</v>
      </c>
      <c r="B18" s="4" t="s">
        <v>51</v>
      </c>
      <c r="C18" s="4" t="s">
        <v>196</v>
      </c>
      <c r="D18" s="4" t="s">
        <v>195</v>
      </c>
      <c r="E18" s="2" t="s">
        <v>10</v>
      </c>
      <c r="F18" s="2">
        <v>1</v>
      </c>
      <c r="G18" s="2">
        <v>1</v>
      </c>
      <c r="H18" s="2">
        <f t="shared" si="0"/>
        <v>1</v>
      </c>
      <c r="I18" s="3">
        <v>2090400</v>
      </c>
      <c r="J18" s="5">
        <f t="shared" si="1"/>
        <v>2090400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Уролог</vt:lpstr>
      <vt:lpstr>Регистратура</vt:lpstr>
      <vt:lpstr>Терапевт</vt:lpstr>
      <vt:lpstr>Педиатр</vt:lpstr>
      <vt:lpstr>Хирург</vt:lpstr>
      <vt:lpstr>Невропатолог</vt:lpstr>
      <vt:lpstr>Гинеколог</vt:lpstr>
      <vt:lpstr>Врач УЗИ</vt:lpstr>
      <vt:lpstr>Кардиолог</vt:lpstr>
      <vt:lpstr>КДЛ</vt:lpstr>
      <vt:lpstr>Оториноларинголог</vt:lpstr>
      <vt:lpstr>Процедурный кабинет</vt:lpstr>
      <vt:lpstr>Рентген кабинет</vt:lpstr>
      <vt:lpstr>Офтальмолог</vt:lpstr>
      <vt:lpstr>Травматолог</vt:lpstr>
      <vt:lpstr>Дерматолог</vt:lpstr>
      <vt:lpstr>Эндокринолог</vt:lpstr>
      <vt:lpstr>Онколог</vt:lpstr>
      <vt:lpstr>Нефролог</vt:lpstr>
      <vt:lpstr>Детский невропатолог</vt:lpstr>
      <vt:lpstr>Детский кардиолог</vt:lpstr>
      <vt:lpstr>Нейрохирург</vt:lpstr>
      <vt:lpstr>Перевязочная</vt:lpstr>
      <vt:lpstr>Маммолог</vt:lpstr>
      <vt:lpstr>Аллерголог</vt:lpstr>
      <vt:lpstr>Гастроэнтеролог</vt:lpstr>
      <vt:lpstr>ФГДС</vt:lpstr>
      <vt:lpstr>Физиокабинет</vt:lpstr>
      <vt:lpstr>Кабинет МРТ</vt:lpstr>
      <vt:lpstr>Кабинет КТ</vt:lpstr>
      <vt:lpstr>Маммография</vt:lpstr>
      <vt:lpstr>Аудиометрия</vt:lpstr>
      <vt:lpstr>Стоматолог</vt:lpstr>
      <vt:lpstr>Гемодиализ</vt:lpstr>
      <vt:lpstr>Операционная</vt:lpstr>
      <vt:lpstr>Реанимация</vt:lpstr>
      <vt:lpstr>Стационар</vt:lpstr>
      <vt:lpstr>Call Center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2017-04-26T08:48:27Z</dcterms:modified>
</cp:coreProperties>
</file>